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insvr1\Папка обмена\2025\Приказ на 2024_с изменениями\"/>
    </mc:Choice>
  </mc:AlternateContent>
  <xr:revisionPtr revIDLastSave="0" documentId="13_ncr:1_{2C4EFA24-20AB-4171-89B1-F7CD7175656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РАСТ 104-105" sheetId="2" r:id="rId1"/>
    <sheet name="ЖИВОТ 106-107" sheetId="16" r:id="rId2"/>
    <sheet name="Раздел 40-1" sheetId="18" state="hidden" r:id="rId3"/>
  </sheets>
  <definedNames>
    <definedName name="_xlnm.Print_Area" localSheetId="1">'ЖИВОТ 106-107'!$B$2:$H$82</definedName>
    <definedName name="_xlnm.Print_Area" localSheetId="0">'РАСТ 104-105'!$B$1:$I$101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16" l="1"/>
  <c r="H57" i="16"/>
  <c r="H46" i="16"/>
  <c r="I95" i="2"/>
  <c r="I88" i="2"/>
  <c r="I79" i="2"/>
  <c r="I70" i="2"/>
  <c r="I63" i="2"/>
</calcChain>
</file>

<file path=xl/sharedStrings.xml><?xml version="1.0" encoding="utf-8"?>
<sst xmlns="http://schemas.openxmlformats.org/spreadsheetml/2006/main" count="407" uniqueCount="256">
  <si>
    <t>Коды</t>
  </si>
  <si>
    <t>1</t>
  </si>
  <si>
    <t>2</t>
  </si>
  <si>
    <t>3</t>
  </si>
  <si>
    <t>ячмень (озимый и яровой)</t>
  </si>
  <si>
    <t>Рис</t>
  </si>
  <si>
    <t>Х</t>
  </si>
  <si>
    <t>в том числе:
соя (бобы соевые)</t>
  </si>
  <si>
    <t>Овощи защищенного грунта 
(площадь - в м2)</t>
  </si>
  <si>
    <t>Свекла сахарная (товарная)</t>
  </si>
  <si>
    <t>семена льна-долгунца</t>
  </si>
  <si>
    <t>льнотреста</t>
  </si>
  <si>
    <t>СПРАВОЧНО: льнотреста в пересчете на льноволокно</t>
  </si>
  <si>
    <t>семена конопли</t>
  </si>
  <si>
    <t>солома конопли</t>
  </si>
  <si>
    <t>конопляная треста</t>
  </si>
  <si>
    <t>СПРАВОЧНО: конопляная треста в пересчете на пеньковолокно</t>
  </si>
  <si>
    <t>Реализовано
продукции
в натуральном
выражении,
ц</t>
  </si>
  <si>
    <t>в том числе:
пшеница (озимая и яровая)</t>
  </si>
  <si>
    <t>рожь (озимая и яровая)</t>
  </si>
  <si>
    <t>прочие зерновые и зернобобовые, не включенные в другие группировки</t>
  </si>
  <si>
    <t>рапс озимый и яровой</t>
  </si>
  <si>
    <t>КОДЫ</t>
  </si>
  <si>
    <t>Дата (число,месяц, год)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</si>
  <si>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</si>
  <si>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</si>
  <si>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</si>
  <si>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</si>
  <si>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</si>
  <si>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</si>
  <si>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</si>
  <si>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</si>
  <si>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</si>
  <si>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Виды животных</t>
  </si>
  <si>
    <t>из них: 
коровы (без коров на откорме и нагуле)</t>
  </si>
  <si>
    <t>Разведение одомашненных видов и пород рыб</t>
  </si>
  <si>
    <t>Наименование культуры</t>
  </si>
  <si>
    <t xml:space="preserve">Форма № </t>
  </si>
  <si>
    <t>плоды</t>
  </si>
  <si>
    <t>орехи</t>
  </si>
  <si>
    <r>
      <t>га - 059; ц - 206; шт - 796; тыс.шт - 798; м2 -  055;</t>
    </r>
    <r>
      <rPr>
        <sz val="1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гол - 836; тыс. гол - 985; руб. - 383; тыс.руб. - 384</t>
    </r>
  </si>
  <si>
    <t>09</t>
  </si>
  <si>
    <t>ОТЧЕТ ОБ ОЖИДАЕМЫХ РЕЗУЛЬТАТАХ  ПРОИЗВОДСТВА И РЕАЛИЗАЦИИ  ПРОДУКЦИИ РАСТЕНИЕВОДСТВА И ЖИВОТНОВОДСТВА
за 9 месяцев 2022 года</t>
  </si>
  <si>
    <t>из него: 
племенные животные* 
(из гр.3)</t>
  </si>
  <si>
    <t>* среднегодовое поголовье племенных животных заполняется племенными организациями, зарегистрированными в Государственном племенном регистре</t>
  </si>
  <si>
    <t>12</t>
  </si>
  <si>
    <t>Наименование показателя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</si>
  <si>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</si>
  <si>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</si>
  <si>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</si>
  <si>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</si>
  <si>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</si>
  <si>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</si>
  <si>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4</t>
  </si>
  <si>
    <t>5</t>
  </si>
  <si>
    <t>6</t>
  </si>
  <si>
    <t>7</t>
  </si>
  <si>
    <t>Общая земельная площадь:
(стр.91100+ 91200+ 91300+ 91400)</t>
  </si>
  <si>
    <t>Сельскохозяйственные угодья 
(стр.91110+ 91120+ 91130+ 91150+ 91160)</t>
  </si>
  <si>
    <t>в том числе:
пашни</t>
  </si>
  <si>
    <t>сенокосы</t>
  </si>
  <si>
    <t>из них: улучшенные сенокосы</t>
  </si>
  <si>
    <t>пастбища (без оленьих)</t>
  </si>
  <si>
    <t>из них: улучшенные пастбища</t>
  </si>
  <si>
    <t>СПРАВОЧНО: оленьи пастбища</t>
  </si>
  <si>
    <t>земли, занятые многолетними насаждениями</t>
  </si>
  <si>
    <t>залежи</t>
  </si>
  <si>
    <t>Земли занятые
(стр.91210+ 91220+ 91230+ 91240)</t>
  </si>
  <si>
    <t>в том числе:
внутрихозяйственными дорогами, коммуникациями</t>
  </si>
  <si>
    <t>лесными насаждениями, предназначенными для обеспечения защиты земель от негативного воздействия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</si>
  <si>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</si>
  <si>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Приусадебные участки, коллективные сады и огороды работников хозяйства</t>
  </si>
  <si>
    <t>Прочие земли</t>
  </si>
  <si>
    <t>8</t>
  </si>
  <si>
    <t>9</t>
  </si>
  <si>
    <t>10</t>
  </si>
  <si>
    <t>11</t>
  </si>
  <si>
    <t>13</t>
  </si>
  <si>
    <t>Орошаемые земли, га</t>
  </si>
  <si>
    <t>Осушенные земли, га</t>
  </si>
  <si>
    <t>из них: 
зданиями, сооружениями, используемыми для производства, хранения и первичной переработки сельскохозяйственной продукции</t>
  </si>
  <si>
    <t>Раздел 40-1. Землепользование на конец года</t>
  </si>
  <si>
    <t>в том числе:
скот молочный крупный рогатый</t>
  </si>
  <si>
    <t>скот мясной крупный рогатый</t>
  </si>
  <si>
    <t>свиньи</t>
  </si>
  <si>
    <t>овцы и козы</t>
  </si>
  <si>
    <t>птица</t>
  </si>
  <si>
    <t>олени</t>
  </si>
  <si>
    <t>маралы</t>
  </si>
  <si>
    <t>мясные табунные лошади</t>
  </si>
  <si>
    <t>сельскохозяйственные животные прочие, 
не включенные в другие группировки</t>
  </si>
  <si>
    <t>в том числе: 
молоко сырое коровье</t>
  </si>
  <si>
    <t>в том числе: 
пищевые</t>
  </si>
  <si>
    <t>Шерсть в физическом весе</t>
  </si>
  <si>
    <t>в том числе: 
тонкая и полутонкая шерсть</t>
  </si>
  <si>
    <t>в том числе: 
товарная рыба одомашненных видов и пород</t>
  </si>
  <si>
    <r>
      <rPr>
        <sz val="9"/>
        <color rgb="FFFF0000"/>
        <rFont val="Times New Roman"/>
        <family val="1"/>
        <charset val="204"/>
      </rPr>
      <t>Культуртехника</t>
    </r>
    <r>
      <rPr>
        <sz val="9"/>
        <rFont val="Times New Roman"/>
        <family val="1"/>
        <charset val="204"/>
      </rPr>
      <t>, га</t>
    </r>
  </si>
  <si>
    <t>Земли, находящиеся в собственности, га</t>
  </si>
  <si>
    <t>Арендованные земли, га</t>
  </si>
  <si>
    <t>Неоформленные земли, га</t>
  </si>
  <si>
    <t>молоко сырое прочее</t>
  </si>
  <si>
    <t>в том числе:
зерно пшеницы</t>
  </si>
  <si>
    <t>зерно кукурузы</t>
  </si>
  <si>
    <t>зерно и семена прочих зерновых и зернобобовых культур</t>
  </si>
  <si>
    <t>семена рапса (озимого и ярового)</t>
  </si>
  <si>
    <t>семена подсолнечника</t>
  </si>
  <si>
    <t>в пересчете на волокно (льноволокно)</t>
  </si>
  <si>
    <t>соломка конопли</t>
  </si>
  <si>
    <t>в пересчете на волокно (пеньковолокно)</t>
  </si>
  <si>
    <t>в том числе: 
виноград</t>
  </si>
  <si>
    <t>Раздел 40-1. Производство продукции растениеводства</t>
  </si>
  <si>
    <t>ягоды и плоды кустарниковых ягодных растений</t>
  </si>
  <si>
    <t>Зерно нешелушеного риса</t>
  </si>
  <si>
    <t>Овощи защищенного грунта (огурцы, помидоры, прочие)</t>
  </si>
  <si>
    <t xml:space="preserve">Раздел 40-2. Реализация продукции растениеводства (сельскохозяйственного сырья) </t>
  </si>
  <si>
    <t>Овощи открытого грунта</t>
  </si>
  <si>
    <t>прочие масличные культуры, не включенные 
в другие группировки</t>
  </si>
  <si>
    <t>семена прочих масличных культур, в том числе лен-кудряш (масличный)</t>
  </si>
  <si>
    <t>животные на выращивании и откорме 
(молочное направление продуктивности) (ПРИРОСТ)</t>
  </si>
  <si>
    <t>животные на выращивании и откорме 
(мясное направление продуктивности) (ПРИРОСТ)</t>
  </si>
  <si>
    <t>в том числе:
свиньи взрослые основного стада (МАССА ПОРОСЯТ ПРИ РОЖДЕНИИ)</t>
  </si>
  <si>
    <t>животные на выращивании и откорме (ПРИРОСТ)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</si>
  <si>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</si>
  <si>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из него: 
овцы и бараны-производители тонкорунных и полутонкорунных пород (ШЕРСТЬ)</t>
  </si>
  <si>
    <t>прочее поголовье овец и коз (МАССА ЯГНЯТ И КОЗЛЯТ НА МОМЕНТ ОТБИВКИ ОТ МАТОК)</t>
  </si>
  <si>
    <t>животные на выращивании и откорме 
(ПРИРОСТ)</t>
  </si>
  <si>
    <t>молодняк кур и прочей птицы на выращивании (ПРИРОСТ)</t>
  </si>
  <si>
    <t>КРУПНЫЙ РОГАТЫЙ СКОТ  МЯСНОГО НАПРАВЛЕНИЯ ПРОДУКТИВНОСТИ (стр.403160+403170)</t>
  </si>
  <si>
    <t>СВИНЬИ - всего (стр.403210+403220)</t>
  </si>
  <si>
    <t>СПРАВОЧНО: из строки 404100 - реализовано скота и птицы на убой в живом весе</t>
  </si>
  <si>
    <t>Молоко сырое (в физическом весе)
(стр.404210+ 404220+ 404230)</t>
  </si>
  <si>
    <t>СПРАВОЧНО: из строки 404200 - 
молоко сырое в зачетном весе</t>
  </si>
  <si>
    <t>Скот и птица в живой массе, в том числе на убой 
(стр.404110+ 404120+ 404130+ 404140+ 404150+ 404160+ 404170+ 404180+ 404190)</t>
  </si>
  <si>
    <t>Раздел 40-3. Производство продукции животноводства</t>
  </si>
  <si>
    <t>Раздел 40-4. Реализация продукции животноводства (сельскохозяйственного сырья) 
собственного производства за год</t>
  </si>
  <si>
    <t>Картофель товарный</t>
  </si>
  <si>
    <t>Выход основной продукции, ц</t>
  </si>
  <si>
    <t>ПТИЦА СЕЛЬСКОХОЗЯЙСТВЕННАЯ
(стр.403410+403420)</t>
  </si>
  <si>
    <t>МЯСНЫЕ ТАБУННЫЕ ЛОШАДИ
(стр.403510+403520)</t>
  </si>
  <si>
    <t>СЕВЕРНЫЕ ОЛЕНИ - всего (стр.403610+403620)</t>
  </si>
  <si>
    <t>молодняк (ПРИРОСТ)</t>
  </si>
  <si>
    <t>панты сырые</t>
  </si>
  <si>
    <t>Форма № 40-АПК</t>
  </si>
  <si>
    <t>солома льна-долгунца</t>
  </si>
  <si>
    <t xml:space="preserve">из него:
козоматки </t>
  </si>
  <si>
    <t>основное стадо коз и козлов-производителей  (МОЛОКО)</t>
  </si>
  <si>
    <t>в том числе: 
основное стадо крупного рогатого скота молочного направления продуктивности  (МОЛОКО)</t>
  </si>
  <si>
    <t>кукуруза (на зерно)</t>
  </si>
  <si>
    <t>подсолнечник</t>
  </si>
  <si>
    <t>семена кукурузы</t>
  </si>
  <si>
    <t>семена картофеля</t>
  </si>
  <si>
    <t>семена овощных культур</t>
  </si>
  <si>
    <t>семена сахарной свеклы</t>
  </si>
  <si>
    <t>семенные посевы кукурузы</t>
  </si>
  <si>
    <t>семенные посевы подсолнечника</t>
  </si>
  <si>
    <t>семенные посевы (семенники) овощных культур</t>
  </si>
  <si>
    <t>семенные посевы картофеля</t>
  </si>
  <si>
    <t>семенные посевы сахарной свеклы</t>
  </si>
  <si>
    <t>Свекла сахарная товарная</t>
  </si>
  <si>
    <t>в том числе:
виноградники</t>
  </si>
  <si>
    <t>плодовые многолетние насаждения</t>
  </si>
  <si>
    <t>ягодные многолетние насаждения</t>
  </si>
  <si>
    <t>орехоплодные многолетние насаждения</t>
  </si>
  <si>
    <t>питомники плодовых и ягодных насаждений (саженцы - тыс.штук)</t>
  </si>
  <si>
    <t>Продукция товарного рыбоводства (аквакультуры) (стр. 404710 + 404720)</t>
  </si>
  <si>
    <t>КРУПНЫЙ РОГАТЫЙ СКОТ МОЛОЧНОГО НАПРАВЛЕНИЯ ПРОДУКТИВНОСТИ (стр.403110+403120+403130)</t>
  </si>
  <si>
    <t>в том числе:  
птица яичных пород прародительского, родительского и промышленного стада (ЯЙЦА, тыс шт)</t>
  </si>
  <si>
    <t>из него:
куры взрослые (ЯЙЦА, тыс шт)</t>
  </si>
  <si>
    <t>ИНКУБАЦИЯ
(проинкубировано яиц птицы всех видов, тыс шт)</t>
  </si>
  <si>
    <t>основное стадо крупного рогатого скота молочного направления продуктивности (МАССА ТЕЛЯТ ПРИ РОЖДЕНИИ)</t>
  </si>
  <si>
    <t>основное стадо крупного рогатого скота мясного направления продуктивности (МАССА ТЕЛЯТ ПРИ РОЖДЕНИИ)</t>
  </si>
  <si>
    <t>в том числе: 
основное стадо (МАССА ТУГУТОВ ПРИ РОЖДЕНИИ)</t>
  </si>
  <si>
    <t>в том числе: 
основное стадо (МАССА ПРИПЛОДА)</t>
  </si>
  <si>
    <t>Яйца (тыс штук)</t>
  </si>
  <si>
    <t>из них: куриные (тыс шт)</t>
  </si>
  <si>
    <t>Суточные птенцы (тыс гол)</t>
  </si>
  <si>
    <t>рыбопосадочный материал одомашненных видов и пород рыб (в тыс штук)</t>
  </si>
  <si>
    <t>6.1.</t>
  </si>
  <si>
    <t>Зерновые и зернобобовые культуры на зерно 
(кроме риса) (стр.401110+ 401120+ 401130+ 401140+ 401190)</t>
  </si>
  <si>
    <t>Лен-долгунец (стр.401511 + 401512 + 401513)</t>
  </si>
  <si>
    <t>Конопля (стр.401521 + 401522 + 401523)</t>
  </si>
  <si>
    <t>в том числе: 
основное стадо (МАССА ЖЕРЕБЯТ ПРИ РОЖДЕНИИ)</t>
  </si>
  <si>
    <t>МАРАЛЫ - всего  (стр.403710+403720+403730)</t>
  </si>
  <si>
    <t>Затраты на основную продукцию в текущих ценах,
тыс. руб.</t>
  </si>
  <si>
    <t>в том числе амортизация,
тыс. руб.</t>
  </si>
  <si>
    <t>Средне-
годовое
поголовье,
гол 
(птица - тыс гол, яйца - тыс шт)</t>
  </si>
  <si>
    <t>Продукция питомников плодовых и ягодных насаждений (тыс штук)</t>
  </si>
  <si>
    <t xml:space="preserve">Руководитель          </t>
  </si>
  <si>
    <t>(подпись)</t>
  </si>
  <si>
    <t>(расшифровка подписи)</t>
  </si>
  <si>
    <t>Главный бухгалтер</t>
  </si>
  <si>
    <t>(при наличии)</t>
  </si>
  <si>
    <t>"      "  ____________________________20___г.</t>
  </si>
  <si>
    <t>из них: виноградные питомники</t>
  </si>
  <si>
    <t>401650.1</t>
  </si>
  <si>
    <t>Прочая продукция растениеводства</t>
  </si>
  <si>
    <t>из нее: продукция виноградных питомников</t>
  </si>
  <si>
    <t>Животные прочих подотраслей, не включенные в другие группировки</t>
  </si>
  <si>
    <t>Продукция прочего животноводства (без учета переработки)</t>
  </si>
  <si>
    <t>из них: панты сырые</t>
  </si>
  <si>
    <t>Многолетние насаждения (плодовые и ягодные, включая виноградники), прочие плодовые деревья и кустарники в плодоносящем возрасте, питомники (стр. 401610+ 401620+ 401630+ 401640+ 401650)</t>
  </si>
  <si>
    <t>Валовая рентабельность, %</t>
  </si>
  <si>
    <t>X</t>
  </si>
  <si>
    <t>ГА - 059; Ц - 206; ШТ - 796; ТЫС ШТ - 798; М2 -  055; ГОЛ - 836; ТЫС ГОЛ - 985; ТЫС РУБ - 384</t>
  </si>
  <si>
    <t>Научные и образовательные организации</t>
  </si>
  <si>
    <t>коды</t>
  </si>
  <si>
    <t>Количество, единиц</t>
  </si>
  <si>
    <t>В отчет включены</t>
  </si>
  <si>
    <t>ОВЦЫ, КОЗЫ (стр.403310 + 403312 +  403320 + 403330+ 403340)</t>
  </si>
  <si>
    <t>СПРАВОЧНО:
овцематки (МОЛОКО)</t>
  </si>
  <si>
    <t>молоко сырое козье, овечье</t>
  </si>
  <si>
    <t>Себестоимость продаж,
тыс. руб</t>
  </si>
  <si>
    <t>Выручка,
тыс. руб</t>
  </si>
  <si>
    <t>Справочно: КРиУР не включенные в  себестоимость продаж (гр_4), 
тыс.руб</t>
  </si>
  <si>
    <t>СПРАВОЧНО:</t>
  </si>
  <si>
    <t>Затраты                    на закладку многолетних насаждений, тыс руб</t>
  </si>
  <si>
    <t>Затраты                     на уходные работы                      по многолетним насаждениям, тыс руб</t>
  </si>
  <si>
    <t>Из гр. 4 - затраты на установку шпалер,          тыс руб</t>
  </si>
  <si>
    <t>Затраты на раскорчевку многолетних насаждений, тыс руб</t>
  </si>
  <si>
    <t>Площадь заложенных (посаженных)            в текущем году многолетних насаждений, га</t>
  </si>
  <si>
    <t>Площадь уходных работ             в текущем периоде, га</t>
  </si>
  <si>
    <t>в том числе: 
плантации чая</t>
  </si>
  <si>
    <t>хмельники</t>
  </si>
  <si>
    <t>виноградники</t>
  </si>
  <si>
    <t>семечковые, косточковые культуры</t>
  </si>
  <si>
    <t>из них: 
сады интенсивного типа</t>
  </si>
  <si>
    <t>кустарниковые ягодные растения</t>
  </si>
  <si>
    <t>из них: 
земляника</t>
  </si>
  <si>
    <t>прочие многолетние насаждения (включая тропические                и субтропические культуры, цитрусовые культуры, орехоплодовые культуры)</t>
  </si>
  <si>
    <t>в том числе: 
лекарственные культуры</t>
  </si>
  <si>
    <t>эфиромасличные культуры травянистые однолетние и двулетние</t>
  </si>
  <si>
    <t>в том числе: кормовые корнеплоды, бахчевые и прочие культуры кормовые (без пастбищ и сенокосов)</t>
  </si>
  <si>
    <t>Потребительские кооперативы (кроме кредитных)</t>
  </si>
  <si>
    <t>ОТЧЕТ О РЕЗУЛЬТАТАХ  ПРОИЗВОДСТВА И РЕАЛИЗАЦИИ  ПРОДУКЦИИ РАСТЕНИЕВОДСТВА И ЖИВОТНОВОДСТВА НАУЧНЫХ И ОБРАЗОВАТЕЛЬНЫХ ОРГАНИЗАЦИЙ И ПОТРЕБИТЕЛЬСКИХ КООПЕРАТИВОВ (КРОМЕ КРЕДИТНЫХ)
за 2024 год</t>
  </si>
  <si>
    <t>402513.1</t>
  </si>
  <si>
    <t>402523.1</t>
  </si>
  <si>
    <t>Семена, солома и треста льна-долгунца и конопли (стр. 402511+ 402512+ 402513+ 402521+ 402522+ 402523)</t>
  </si>
  <si>
    <r>
      <t xml:space="preserve">Плоды, фрукты и ягоды многолетних насаждений и виноград </t>
    </r>
    <r>
      <rPr>
        <sz val="10"/>
        <color rgb="FFFF0000"/>
        <rFont val="Times New Roman"/>
        <family val="1"/>
        <charset val="204"/>
      </rPr>
      <t>(стр.402610+ 402620+ 402630+ 402640)</t>
    </r>
  </si>
  <si>
    <r>
      <t xml:space="preserve">Селекционно-семеноводческая продукция растениеводства
</t>
    </r>
    <r>
      <rPr>
        <sz val="10"/>
        <color rgb="FFFF0000"/>
        <rFont val="Times New Roman"/>
        <family val="1"/>
        <charset val="204"/>
      </rPr>
      <t xml:space="preserve"> (стр.401710+ 401720+ 401730+ 401740+ 401750)</t>
    </r>
  </si>
  <si>
    <t>402650.1</t>
  </si>
  <si>
    <t>401800.1</t>
  </si>
  <si>
    <t>402800.1</t>
  </si>
  <si>
    <t>Питомники плодовых и ягодных насаждений</t>
  </si>
  <si>
    <r>
      <t xml:space="preserve">Зерно зерновых и зернобобовых культур (кроме риса) </t>
    </r>
    <r>
      <rPr>
        <sz val="10"/>
        <color rgb="FFFF0000"/>
        <rFont val="Times New Roman"/>
        <family val="1"/>
        <charset val="204"/>
      </rPr>
      <t>(стр.402110+ 402120+ 402130+ 402140+ 402190)</t>
    </r>
  </si>
  <si>
    <r>
      <t>Масличные культуры
(стр.401310+ 401320+ 401330+ 401</t>
    </r>
    <r>
      <rPr>
        <sz val="10"/>
        <color rgb="FFFF0000"/>
        <rFont val="Times New Roman"/>
        <family val="1"/>
        <charset val="204"/>
      </rPr>
      <t>340)</t>
    </r>
  </si>
  <si>
    <r>
      <t xml:space="preserve">Семена масличных культур </t>
    </r>
    <r>
      <rPr>
        <sz val="10"/>
        <color rgb="FFFF0000"/>
        <rFont val="Times New Roman"/>
        <family val="1"/>
        <charset val="204"/>
      </rPr>
      <t>(стр.402310+ 402320+ 402330+ 402340)</t>
    </r>
  </si>
  <si>
    <t>401523.1</t>
  </si>
  <si>
    <t>Посеянная площадь, га
(по многолетним насаждениям площадь отражается в плодоносящем возрасте 01 счет)</t>
  </si>
  <si>
    <t>Убранная площадь, га
(по многолетним насаждениям площадь отражается в плодоносящем возрасте 01 счет)</t>
  </si>
  <si>
    <r>
      <t xml:space="preserve">Селекционно-семеноводческая продукция растениеводства (оригинальные и элитные семена, гибриды) </t>
    </r>
    <r>
      <rPr>
        <sz val="10"/>
        <color rgb="FFFF0000"/>
        <rFont val="Times New Roman"/>
        <family val="1"/>
        <charset val="204"/>
      </rPr>
      <t>(стр.402710 + 402720 + 402730 + 402740 + 402750)</t>
    </r>
  </si>
  <si>
    <t>401940.1</t>
  </si>
  <si>
    <t>401950.1</t>
  </si>
  <si>
    <t>401960.1</t>
  </si>
  <si>
    <t>ВСЕГО
(стр. 401910 + 401920 + 401930 + 401940 + 401950 + 401960+401970+401980)</t>
  </si>
  <si>
    <t>401513.1</t>
  </si>
  <si>
    <t>Рентабельность работ/услуг 
(с учетом КР и УР),
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</si>
</sst>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000"/>
    <numFmt numFmtId="167" formatCode="[=0]&quot;-&quot;;General"/>
  </numFmts>
  <fonts count="22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9"/>
    <xf numFmtId="0" fontId="15" fillId="0" borderId="9"/>
    <xf numFmtId="0" fontId="15" fillId="0" borderId="9"/>
    <xf numFmtId="0" fontId="8" fillId="0" borderId="9"/>
  </cellStyleXfs>
  <cellXfs count="306">
    <xf numFmtId="0" fontId="0" fillId="0" borderId="0" xfId="0"/>
    <xf numFmtId="0" fontId="9" fillId="0" borderId="9" xfId="1" applyFont="1" applyAlignment="1">
      <alignment horizontal="left" wrapText="1"/>
    </xf>
    <xf numFmtId="0" fontId="1" fillId="0" borderId="9" xfId="1" applyFont="1" applyAlignment="1">
      <alignment horizontal="left"/>
    </xf>
    <xf numFmtId="0" fontId="1" fillId="0" borderId="9" xfId="1" applyFont="1" applyAlignment="1">
      <alignment horizontal="left" wrapText="1"/>
    </xf>
    <xf numFmtId="0" fontId="1" fillId="0" borderId="9" xfId="1" applyFont="1" applyAlignment="1">
      <alignment horizontal="right" vertical="center"/>
    </xf>
    <xf numFmtId="0" fontId="6" fillId="0" borderId="9" xfId="1" applyFont="1" applyAlignment="1">
      <alignment horizontal="left" wrapText="1"/>
    </xf>
    <xf numFmtId="0" fontId="1" fillId="0" borderId="9" xfId="1" applyFont="1" applyAlignment="1">
      <alignment horizontal="right" vertical="center" wrapText="1"/>
    </xf>
    <xf numFmtId="0" fontId="11" fillId="0" borderId="9" xfId="1" applyFont="1" applyAlignment="1">
      <alignment horizontal="right" vertical="center"/>
    </xf>
    <xf numFmtId="0" fontId="10" fillId="0" borderId="9" xfId="1" applyFont="1" applyAlignment="1">
      <alignment vertical="center" wrapText="1"/>
    </xf>
    <xf numFmtId="0" fontId="1" fillId="0" borderId="19" xfId="1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wrapText="1"/>
    </xf>
    <xf numFmtId="0" fontId="1" fillId="0" borderId="12" xfId="1" applyFont="1" applyBorder="1" applyAlignment="1">
      <alignment horizontal="center" wrapText="1"/>
    </xf>
    <xf numFmtId="0" fontId="1" fillId="0" borderId="15" xfId="1" applyFont="1" applyBorder="1" applyAlignment="1">
      <alignment horizontal="center" wrapText="1"/>
    </xf>
    <xf numFmtId="0" fontId="1" fillId="0" borderId="16" xfId="1" applyFont="1" applyBorder="1" applyAlignment="1">
      <alignment horizontal="center" wrapText="1"/>
    </xf>
    <xf numFmtId="0" fontId="1" fillId="0" borderId="17" xfId="1" applyFont="1" applyBorder="1" applyAlignment="1">
      <alignment horizontal="center" wrapText="1"/>
    </xf>
    <xf numFmtId="0" fontId="1" fillId="0" borderId="18" xfId="1" applyFont="1" applyBorder="1" applyAlignment="1">
      <alignment horizontal="center" wrapText="1"/>
    </xf>
    <xf numFmtId="0" fontId="1" fillId="0" borderId="2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27" xfId="1" applyFont="1" applyBorder="1" applyAlignment="1">
      <alignment horizontal="center" wrapText="1"/>
    </xf>
    <xf numFmtId="0" fontId="9" fillId="0" borderId="9" xfId="4" applyFont="1" applyAlignment="1">
      <alignment horizontal="left"/>
    </xf>
    <xf numFmtId="0" fontId="1" fillId="0" borderId="9" xfId="4" applyFont="1" applyAlignment="1">
      <alignment horizontal="left"/>
    </xf>
    <xf numFmtId="0" fontId="3" fillId="0" borderId="9" xfId="4" applyFont="1" applyAlignment="1">
      <alignment horizontal="left"/>
    </xf>
    <xf numFmtId="0" fontId="1" fillId="0" borderId="9" xfId="4" applyFont="1" applyAlignment="1">
      <alignment horizontal="left" wrapText="1"/>
    </xf>
    <xf numFmtId="0" fontId="17" fillId="0" borderId="1" xfId="4" applyFont="1" applyBorder="1" applyAlignment="1">
      <alignment horizontal="center" vertical="center" wrapText="1"/>
    </xf>
    <xf numFmtId="0" fontId="4" fillId="0" borderId="9" xfId="4" applyFont="1" applyAlignment="1">
      <alignment horizontal="center" vertical="center"/>
    </xf>
    <xf numFmtId="0" fontId="2" fillId="0" borderId="9" xfId="4" applyFont="1" applyAlignment="1">
      <alignment horizontal="left"/>
    </xf>
    <xf numFmtId="164" fontId="1" fillId="3" borderId="1" xfId="4" applyNumberFormat="1" applyFont="1" applyFill="1" applyBorder="1" applyAlignment="1">
      <alignment horizontal="right" wrapText="1"/>
    </xf>
    <xf numFmtId="164" fontId="1" fillId="4" borderId="1" xfId="4" applyNumberFormat="1" applyFont="1" applyFill="1" applyBorder="1" applyAlignment="1">
      <alignment horizontal="right" wrapText="1"/>
    </xf>
    <xf numFmtId="0" fontId="8" fillId="0" borderId="9" xfId="4"/>
    <xf numFmtId="164" fontId="1" fillId="3" borderId="10" xfId="4" applyNumberFormat="1" applyFont="1" applyFill="1" applyBorder="1" applyAlignment="1">
      <alignment horizontal="right" wrapText="1"/>
    </xf>
    <xf numFmtId="164" fontId="1" fillId="4" borderId="10" xfId="4" applyNumberFormat="1" applyFont="1" applyFill="1" applyBorder="1" applyAlignment="1">
      <alignment horizontal="right" wrapText="1"/>
    </xf>
    <xf numFmtId="0" fontId="4" fillId="0" borderId="6" xfId="4" applyFont="1" applyBorder="1" applyAlignment="1">
      <alignment horizontal="center" vertical="center"/>
    </xf>
    <xf numFmtId="164" fontId="1" fillId="3" borderId="13" xfId="4" applyNumberFormat="1" applyFont="1" applyFill="1" applyBorder="1" applyAlignment="1">
      <alignment horizontal="right" wrapText="1"/>
    </xf>
    <xf numFmtId="164" fontId="1" fillId="4" borderId="13" xfId="4" applyNumberFormat="1" applyFont="1" applyFill="1" applyBorder="1" applyAlignment="1">
      <alignment horizontal="right" wrapText="1"/>
    </xf>
    <xf numFmtId="0" fontId="2" fillId="0" borderId="33" xfId="4" applyFont="1" applyBorder="1" applyAlignment="1">
      <alignment horizontal="center" vertical="center"/>
    </xf>
    <xf numFmtId="164" fontId="2" fillId="3" borderId="34" xfId="4" applyNumberFormat="1" applyFont="1" applyFill="1" applyBorder="1" applyAlignment="1">
      <alignment horizontal="right" wrapText="1"/>
    </xf>
    <xf numFmtId="164" fontId="2" fillId="3" borderId="35" xfId="4" applyNumberFormat="1" applyFont="1" applyFill="1" applyBorder="1" applyAlignment="1">
      <alignment horizontal="right" wrapText="1"/>
    </xf>
    <xf numFmtId="164" fontId="2" fillId="3" borderId="36" xfId="4" applyNumberFormat="1" applyFont="1" applyFill="1" applyBorder="1" applyAlignment="1">
      <alignment horizontal="right" wrapText="1"/>
    </xf>
    <xf numFmtId="164" fontId="2" fillId="3" borderId="37" xfId="4" applyNumberFormat="1" applyFont="1" applyFill="1" applyBorder="1" applyAlignment="1">
      <alignment horizontal="right" wrapText="1"/>
    </xf>
    <xf numFmtId="0" fontId="1" fillId="0" borderId="19" xfId="4" applyFont="1" applyBorder="1" applyAlignment="1">
      <alignment horizontal="center" vertical="center"/>
    </xf>
    <xf numFmtId="164" fontId="1" fillId="3" borderId="38" xfId="4" applyNumberFormat="1" applyFont="1" applyFill="1" applyBorder="1" applyAlignment="1">
      <alignment horizontal="right" wrapText="1"/>
    </xf>
    <xf numFmtId="164" fontId="1" fillId="4" borderId="38" xfId="4" applyNumberFormat="1" applyFont="1" applyFill="1" applyBorder="1" applyAlignment="1">
      <alignment horizontal="right" wrapText="1"/>
    </xf>
    <xf numFmtId="164" fontId="1" fillId="3" borderId="40" xfId="4" applyNumberFormat="1" applyFont="1" applyFill="1" applyBorder="1" applyAlignment="1">
      <alignment horizontal="right" wrapText="1"/>
    </xf>
    <xf numFmtId="164" fontId="1" fillId="4" borderId="40" xfId="4" applyNumberFormat="1" applyFont="1" applyFill="1" applyBorder="1" applyAlignment="1">
      <alignment horizontal="right" wrapText="1"/>
    </xf>
    <xf numFmtId="164" fontId="1" fillId="4" borderId="41" xfId="4" applyNumberFormat="1" applyFont="1" applyFill="1" applyBorder="1" applyAlignment="1">
      <alignment horizontal="right" wrapText="1"/>
    </xf>
    <xf numFmtId="164" fontId="1" fillId="4" borderId="42" xfId="4" applyNumberFormat="1" applyFont="1" applyFill="1" applyBorder="1" applyAlignment="1">
      <alignment horizontal="right" wrapText="1"/>
    </xf>
    <xf numFmtId="164" fontId="1" fillId="4" borderId="43" xfId="4" applyNumberFormat="1" applyFont="1" applyFill="1" applyBorder="1" applyAlignment="1">
      <alignment horizontal="right" wrapText="1"/>
    </xf>
    <xf numFmtId="0" fontId="1" fillId="5" borderId="19" xfId="4" applyFont="1" applyFill="1" applyBorder="1" applyAlignment="1">
      <alignment horizontal="center" vertical="center"/>
    </xf>
    <xf numFmtId="0" fontId="1" fillId="5" borderId="39" xfId="4" applyFont="1" applyFill="1" applyBorder="1" applyAlignment="1">
      <alignment horizontal="center" vertical="center"/>
    </xf>
    <xf numFmtId="0" fontId="16" fillId="0" borderId="9" xfId="1" applyFont="1" applyAlignment="1">
      <alignment horizontal="center" vertical="center" wrapText="1"/>
    </xf>
    <xf numFmtId="0" fontId="1" fillId="0" borderId="26" xfId="1" applyFont="1" applyBorder="1" applyAlignment="1">
      <alignment horizontal="left" wrapText="1"/>
    </xf>
    <xf numFmtId="0" fontId="1" fillId="0" borderId="27" xfId="1" applyFont="1" applyBorder="1" applyAlignment="1">
      <alignment horizontal="left" wrapText="1"/>
    </xf>
    <xf numFmtId="0" fontId="16" fillId="0" borderId="26" xfId="1" applyFont="1" applyBorder="1" applyAlignment="1">
      <alignment horizontal="left" vertical="center"/>
    </xf>
    <xf numFmtId="0" fontId="20" fillId="0" borderId="1" xfId="4" applyFont="1" applyBorder="1" applyAlignment="1">
      <alignment horizontal="center" vertical="center" wrapText="1"/>
    </xf>
    <xf numFmtId="0" fontId="1" fillId="0" borderId="9" xfId="1" applyFont="1" applyAlignment="1">
      <alignment horizontal="center" vertical="top" wrapText="1"/>
    </xf>
    <xf numFmtId="0" fontId="1" fillId="0" borderId="6" xfId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8" xfId="2" applyFont="1" applyBorder="1" applyAlignment="1">
      <alignment horizontal="center" vertical="center" wrapText="1"/>
    </xf>
    <xf numFmtId="0" fontId="1" fillId="0" borderId="13" xfId="2" applyFont="1" applyBorder="1" applyAlignment="1">
      <alignment horizontal="center" vertical="center" wrapText="1"/>
    </xf>
    <xf numFmtId="0" fontId="4" fillId="0" borderId="9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45" xfId="1" applyFont="1" applyBorder="1" applyAlignment="1">
      <alignment horizontal="center" vertical="center" wrapText="1"/>
    </xf>
    <xf numFmtId="4" fontId="2" fillId="0" borderId="13" xfId="1" applyNumberFormat="1" applyFont="1" applyBorder="1" applyAlignment="1">
      <alignment horizontal="right" wrapText="1"/>
    </xf>
    <xf numFmtId="4" fontId="2" fillId="0" borderId="28" xfId="1" applyNumberFormat="1" applyFont="1" applyBorder="1" applyAlignment="1">
      <alignment horizontal="right" wrapText="1"/>
    </xf>
    <xf numFmtId="0" fontId="2" fillId="0" borderId="13" xfId="1" applyFont="1" applyBorder="1" applyAlignment="1">
      <alignment horizontal="left" wrapText="1"/>
    </xf>
    <xf numFmtId="0" fontId="2" fillId="0" borderId="9" xfId="1" applyFont="1" applyAlignment="1">
      <alignment horizontal="left" wrapText="1"/>
    </xf>
    <xf numFmtId="0" fontId="1" fillId="0" borderId="9" xfId="1" applyFont="1" applyAlignment="1">
      <alignment horizontal="left" vertical="center" wrapText="1" indent="2"/>
    </xf>
    <xf numFmtId="0" fontId="1" fillId="0" borderId="13" xfId="1" applyFont="1" applyBorder="1" applyAlignment="1">
      <alignment horizontal="left" vertical="center" wrapText="1" indent="3"/>
    </xf>
    <xf numFmtId="0" fontId="1" fillId="0" borderId="28" xfId="1" applyFont="1" applyBorder="1" applyAlignment="1">
      <alignment horizontal="center" vertical="center" wrapText="1"/>
    </xf>
    <xf numFmtId="164" fontId="1" fillId="0" borderId="13" xfId="1" applyNumberFormat="1" applyFont="1" applyBorder="1" applyAlignment="1">
      <alignment wrapText="1"/>
    </xf>
    <xf numFmtId="164" fontId="1" fillId="0" borderId="13" xfId="1" applyNumberFormat="1" applyFont="1" applyBorder="1" applyAlignment="1">
      <alignment horizontal="center" wrapText="1"/>
    </xf>
    <xf numFmtId="164" fontId="1" fillId="0" borderId="13" xfId="1" applyNumberFormat="1" applyFont="1" applyBorder="1" applyAlignment="1">
      <alignment horizontal="right" wrapText="1"/>
    </xf>
    <xf numFmtId="164" fontId="1" fillId="0" borderId="28" xfId="1" applyNumberFormat="1" applyFont="1" applyBorder="1" applyAlignment="1">
      <alignment horizontal="right" wrapText="1"/>
    </xf>
    <xf numFmtId="0" fontId="1" fillId="0" borderId="13" xfId="1" applyFont="1" applyBorder="1" applyAlignment="1">
      <alignment horizontal="left" wrapText="1"/>
    </xf>
    <xf numFmtId="0" fontId="1" fillId="0" borderId="9" xfId="1" applyFont="1" applyAlignment="1">
      <alignment horizontal="left" vertical="center" wrapText="1" indent="4"/>
    </xf>
    <xf numFmtId="0" fontId="1" fillId="0" borderId="8" xfId="1" applyFont="1" applyBorder="1" applyAlignment="1">
      <alignment horizontal="left" vertical="center" wrapText="1" indent="4"/>
    </xf>
    <xf numFmtId="0" fontId="1" fillId="0" borderId="50" xfId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left" vertical="center" wrapText="1" indent="3"/>
    </xf>
    <xf numFmtId="0" fontId="1" fillId="0" borderId="45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left" vertical="center" wrapText="1"/>
    </xf>
    <xf numFmtId="0" fontId="2" fillId="0" borderId="44" xfId="1" applyFont="1" applyBorder="1" applyAlignment="1">
      <alignment horizontal="center" vertical="center" wrapText="1"/>
    </xf>
    <xf numFmtId="0" fontId="1" fillId="0" borderId="44" xfId="1" applyFont="1" applyBorder="1" applyAlignment="1">
      <alignment horizontal="center" vertical="center" wrapText="1"/>
    </xf>
    <xf numFmtId="0" fontId="1" fillId="0" borderId="46" xfId="3" applyFont="1" applyBorder="1" applyAlignment="1">
      <alignment horizontal="left" vertical="center" wrapText="1" indent="4"/>
    </xf>
    <xf numFmtId="0" fontId="1" fillId="0" borderId="13" xfId="1" applyFont="1" applyBorder="1" applyAlignment="1">
      <alignment horizontal="left"/>
    </xf>
    <xf numFmtId="164" fontId="2" fillId="0" borderId="13" xfId="1" applyNumberFormat="1" applyFont="1" applyBorder="1" applyAlignment="1">
      <alignment horizontal="right" wrapText="1"/>
    </xf>
    <xf numFmtId="0" fontId="2" fillId="0" borderId="28" xfId="1" applyFont="1" applyBorder="1" applyAlignment="1">
      <alignment horizontal="center" vertical="center" wrapText="1"/>
    </xf>
    <xf numFmtId="0" fontId="1" fillId="0" borderId="48" xfId="3" applyFont="1" applyBorder="1" applyAlignment="1">
      <alignment horizontal="left" vertical="center" wrapText="1" indent="4"/>
    </xf>
    <xf numFmtId="0" fontId="1" fillId="0" borderId="48" xfId="3" applyFont="1" applyBorder="1" applyAlignment="1">
      <alignment horizontal="left" vertical="center" wrapText="1" indent="6"/>
    </xf>
    <xf numFmtId="0" fontId="1" fillId="0" borderId="13" xfId="1" applyFont="1" applyBorder="1" applyAlignment="1">
      <alignment wrapText="1"/>
    </xf>
    <xf numFmtId="3" fontId="1" fillId="0" borderId="13" xfId="1" applyNumberFormat="1" applyFont="1" applyBorder="1" applyAlignment="1">
      <alignment horizontal="right" wrapText="1"/>
    </xf>
    <xf numFmtId="3" fontId="1" fillId="0" borderId="28" xfId="1" applyNumberFormat="1" applyFont="1" applyBorder="1" applyAlignment="1">
      <alignment horizontal="right" wrapText="1"/>
    </xf>
    <xf numFmtId="0" fontId="1" fillId="0" borderId="46" xfId="3" applyFont="1" applyBorder="1" applyAlignment="1">
      <alignment horizontal="left" vertical="center" wrapText="1" indent="6"/>
    </xf>
    <xf numFmtId="3" fontId="1" fillId="0" borderId="31" xfId="1" applyNumberFormat="1" applyFont="1" applyBorder="1" applyAlignment="1">
      <alignment horizontal="right" wrapText="1"/>
    </xf>
    <xf numFmtId="3" fontId="1" fillId="0" borderId="53" xfId="1" applyNumberFormat="1" applyFont="1" applyBorder="1" applyAlignment="1">
      <alignment horizontal="right" wrapText="1"/>
    </xf>
    <xf numFmtId="0" fontId="1" fillId="0" borderId="47" xfId="1" applyFont="1" applyBorder="1" applyAlignment="1">
      <alignment horizontal="center" vertical="center" wrapText="1"/>
    </xf>
    <xf numFmtId="164" fontId="1" fillId="0" borderId="31" xfId="1" applyNumberFormat="1" applyFont="1" applyBorder="1" applyAlignment="1">
      <alignment horizontal="right" wrapText="1"/>
    </xf>
    <xf numFmtId="0" fontId="1" fillId="0" borderId="49" xfId="3" applyFont="1" applyBorder="1" applyAlignment="1">
      <alignment horizontal="left" vertical="center" wrapText="1" indent="6"/>
    </xf>
    <xf numFmtId="164" fontId="1" fillId="0" borderId="31" xfId="1" applyNumberFormat="1" applyFont="1" applyBorder="1" applyAlignment="1">
      <alignment wrapText="1"/>
    </xf>
    <xf numFmtId="0" fontId="1" fillId="0" borderId="13" xfId="3" applyFont="1" applyBorder="1" applyAlignment="1">
      <alignment horizontal="left" vertical="center" wrapText="1" indent="4"/>
    </xf>
    <xf numFmtId="0" fontId="1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13" xfId="1" applyFont="1" applyBorder="1" applyAlignment="1">
      <alignment horizontal="center" vertical="center" wrapText="1"/>
    </xf>
    <xf numFmtId="4" fontId="1" fillId="0" borderId="13" xfId="1" applyNumberFormat="1" applyFont="1" applyBorder="1" applyAlignment="1">
      <alignment horizontal="right" wrapText="1"/>
    </xf>
    <xf numFmtId="0" fontId="2" fillId="0" borderId="13" xfId="1" applyFont="1" applyBorder="1" applyAlignment="1">
      <alignment vertical="center" wrapText="1"/>
    </xf>
    <xf numFmtId="0" fontId="8" fillId="0" borderId="13" xfId="1" applyBorder="1"/>
    <xf numFmtId="0" fontId="8" fillId="0" borderId="9" xfId="1"/>
    <xf numFmtId="0" fontId="1" fillId="0" borderId="0" xfId="0" applyFont="1" applyAlignment="1">
      <alignment horizontal="left"/>
    </xf>
    <xf numFmtId="0" fontId="3" fillId="0" borderId="9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0" xfId="0" applyNumberFormat="1" applyFont="1" applyBorder="1" applyAlignment="1">
      <alignment horizontal="right" vertical="center" wrapText="1"/>
    </xf>
    <xf numFmtId="0" fontId="2" fillId="0" borderId="13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 indent="2"/>
    </xf>
    <xf numFmtId="164" fontId="1" fillId="0" borderId="1" xfId="0" applyNumberFormat="1" applyFont="1" applyBorder="1" applyAlignment="1">
      <alignment horizontal="right" wrapText="1"/>
    </xf>
    <xf numFmtId="164" fontId="1" fillId="0" borderId="10" xfId="0" applyNumberFormat="1" applyFont="1" applyBorder="1" applyAlignment="1">
      <alignment horizontal="right" wrapText="1"/>
    </xf>
    <xf numFmtId="0" fontId="1" fillId="0" borderId="13" xfId="0" applyFont="1" applyBorder="1" applyAlignment="1">
      <alignment horizontal="left"/>
    </xf>
    <xf numFmtId="0" fontId="1" fillId="0" borderId="0" xfId="0" applyFont="1" applyAlignment="1">
      <alignment horizontal="left" wrapText="1" indent="2"/>
    </xf>
    <xf numFmtId="0" fontId="18" fillId="0" borderId="0" xfId="0" applyFont="1" applyAlignment="1">
      <alignment horizontal="left" wrapText="1" indent="2"/>
    </xf>
    <xf numFmtId="0" fontId="18" fillId="0" borderId="1" xfId="0" applyFont="1" applyBorder="1" applyAlignment="1">
      <alignment horizontal="left" wrapText="1" indent="2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 indent="3"/>
    </xf>
    <xf numFmtId="0" fontId="1" fillId="0" borderId="1" xfId="0" applyFont="1" applyBorder="1" applyAlignment="1">
      <alignment horizontal="left" wrapText="1" indent="3"/>
    </xf>
    <xf numFmtId="0" fontId="1" fillId="0" borderId="1" xfId="0" applyFont="1" applyBorder="1" applyAlignment="1">
      <alignment horizontal="left" vertical="center" wrapText="1" indent="2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right" wrapText="1"/>
    </xf>
    <xf numFmtId="0" fontId="1" fillId="0" borderId="9" xfId="1" applyFont="1" applyAlignment="1">
      <alignment horizontal="center" vertical="center" wrapText="1"/>
    </xf>
    <xf numFmtId="0" fontId="8" fillId="0" borderId="26" xfId="1" applyBorder="1"/>
    <xf numFmtId="0" fontId="1" fillId="0" borderId="9" xfId="1" applyFont="1" applyAlignment="1">
      <alignment horizontal="center" wrapText="1"/>
    </xf>
    <xf numFmtId="0" fontId="2" fillId="0" borderId="9" xfId="1" applyFont="1" applyAlignment="1">
      <alignment horizontal="right" vertical="center"/>
    </xf>
    <xf numFmtId="49" fontId="1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49" xfId="2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4" fillId="0" borderId="13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1" fillId="0" borderId="13" xfId="0" applyFont="1" applyBorder="1" applyAlignment="1">
      <alignment horizontal="left" wrapText="1"/>
    </xf>
    <xf numFmtId="164" fontId="1" fillId="0" borderId="13" xfId="0" applyNumberFormat="1" applyFont="1" applyBorder="1" applyAlignment="1">
      <alignment wrapText="1"/>
    </xf>
    <xf numFmtId="164" fontId="1" fillId="0" borderId="13" xfId="0" applyNumberFormat="1" applyFont="1" applyBorder="1" applyAlignment="1">
      <alignment horizontal="right" wrapText="1"/>
    </xf>
    <xf numFmtId="0" fontId="8" fillId="0" borderId="0" xfId="0" applyFont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3" xfId="0" applyFont="1" applyBorder="1"/>
    <xf numFmtId="0" fontId="8" fillId="0" borderId="0" xfId="0" applyFont="1"/>
    <xf numFmtId="0" fontId="1" fillId="0" borderId="28" xfId="0" applyFont="1" applyBorder="1" applyAlignment="1">
      <alignment horizontal="left" vertical="center" wrapText="1" indent="3"/>
    </xf>
    <xf numFmtId="0" fontId="1" fillId="0" borderId="51" xfId="0" applyFont="1" applyBorder="1" applyAlignment="1">
      <alignment horizontal="left" vertical="center" wrapText="1" indent="3"/>
    </xf>
    <xf numFmtId="0" fontId="1" fillId="0" borderId="51" xfId="0" applyFont="1" applyBorder="1" applyAlignment="1">
      <alignment horizontal="left" vertical="center" wrapText="1" indent="1"/>
    </xf>
    <xf numFmtId="165" fontId="1" fillId="0" borderId="13" xfId="0" applyNumberFormat="1" applyFont="1" applyBorder="1" applyAlignment="1">
      <alignment horizontal="right" wrapText="1"/>
    </xf>
    <xf numFmtId="0" fontId="4" fillId="0" borderId="13" xfId="0" applyFont="1" applyBorder="1" applyAlignment="1">
      <alignment horizontal="left" wrapText="1"/>
    </xf>
    <xf numFmtId="165" fontId="1" fillId="0" borderId="13" xfId="0" applyNumberFormat="1" applyFont="1" applyBorder="1" applyAlignment="1">
      <alignment wrapText="1"/>
    </xf>
    <xf numFmtId="0" fontId="1" fillId="0" borderId="13" xfId="0" applyFont="1" applyBorder="1" applyAlignment="1">
      <alignment horizontal="center" vertical="top" wrapText="1"/>
    </xf>
    <xf numFmtId="164" fontId="1" fillId="0" borderId="28" xfId="0" applyNumberFormat="1" applyFont="1" applyBorder="1" applyAlignment="1">
      <alignment horizontal="right" wrapText="1"/>
    </xf>
    <xf numFmtId="164" fontId="1" fillId="0" borderId="13" xfId="2" applyNumberFormat="1" applyFont="1" applyBorder="1" applyAlignment="1">
      <alignment horizontal="right"/>
    </xf>
    <xf numFmtId="164" fontId="1" fillId="0" borderId="28" xfId="2" applyNumberFormat="1" applyFont="1" applyBorder="1" applyAlignment="1">
      <alignment horizontal="right"/>
    </xf>
    <xf numFmtId="0" fontId="3" fillId="0" borderId="13" xfId="0" applyFont="1" applyBorder="1" applyAlignment="1">
      <alignment wrapText="1"/>
    </xf>
    <xf numFmtId="164" fontId="1" fillId="0" borderId="31" xfId="2" applyNumberFormat="1" applyFont="1" applyBorder="1" applyAlignment="1">
      <alignment horizontal="right"/>
    </xf>
    <xf numFmtId="164" fontId="1" fillId="0" borderId="53" xfId="2" applyNumberFormat="1" applyFont="1" applyBorder="1" applyAlignment="1">
      <alignment horizontal="right"/>
    </xf>
    <xf numFmtId="0" fontId="8" fillId="0" borderId="31" xfId="0" applyFont="1" applyBorder="1"/>
    <xf numFmtId="0" fontId="8" fillId="0" borderId="0" xfId="0" applyFont="1" applyAlignment="1">
      <alignment horizontal="center"/>
    </xf>
    <xf numFmtId="0" fontId="3" fillId="0" borderId="9" xfId="1" applyFont="1" applyAlignment="1">
      <alignment horizontal="center" vertical="center" wrapText="1"/>
    </xf>
    <xf numFmtId="0" fontId="2" fillId="0" borderId="9" xfId="1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5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wrapText="1"/>
    </xf>
    <xf numFmtId="164" fontId="1" fillId="0" borderId="4" xfId="0" applyNumberFormat="1" applyFont="1" applyBorder="1" applyAlignment="1">
      <alignment horizontal="right" wrapText="1"/>
    </xf>
    <xf numFmtId="0" fontId="1" fillId="0" borderId="31" xfId="0" applyFont="1" applyBorder="1" applyAlignment="1">
      <alignment horizontal="left"/>
    </xf>
    <xf numFmtId="0" fontId="1" fillId="0" borderId="29" xfId="0" applyFont="1" applyBorder="1" applyAlignment="1">
      <alignment horizontal="left" wrapText="1" indent="2"/>
    </xf>
    <xf numFmtId="0" fontId="1" fillId="0" borderId="56" xfId="0" applyFont="1" applyBorder="1" applyAlignment="1">
      <alignment horizontal="center" vertical="center" wrapText="1"/>
    </xf>
    <xf numFmtId="164" fontId="1" fillId="0" borderId="57" xfId="0" applyNumberFormat="1" applyFont="1" applyBorder="1" applyAlignment="1">
      <alignment horizontal="right" wrapText="1"/>
    </xf>
    <xf numFmtId="164" fontId="1" fillId="0" borderId="58" xfId="0" applyNumberFormat="1" applyFont="1" applyBorder="1" applyAlignment="1">
      <alignment horizontal="right" wrapText="1"/>
    </xf>
    <xf numFmtId="167" fontId="1" fillId="0" borderId="13" xfId="0" applyNumberFormat="1" applyFon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8" fillId="0" borderId="26" xfId="1" applyFont="1" applyBorder="1" applyAlignment="1">
      <alignment horizontal="left" wrapText="1"/>
    </xf>
    <xf numFmtId="0" fontId="18" fillId="0" borderId="9" xfId="1" applyFont="1" applyAlignment="1">
      <alignment horizontal="center" wrapText="1"/>
    </xf>
    <xf numFmtId="0" fontId="18" fillId="0" borderId="9" xfId="1" applyFont="1" applyAlignment="1">
      <alignment horizontal="left" wrapText="1"/>
    </xf>
    <xf numFmtId="0" fontId="18" fillId="0" borderId="54" xfId="1" applyFont="1" applyBorder="1" applyAlignment="1">
      <alignment horizontal="center" wrapText="1"/>
    </xf>
    <xf numFmtId="0" fontId="1" fillId="6" borderId="13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left"/>
    </xf>
    <xf numFmtId="0" fontId="2" fillId="6" borderId="9" xfId="0" applyFont="1" applyFill="1" applyBorder="1" applyAlignment="1">
      <alignment horizontal="left" vertical="center"/>
    </xf>
    <xf numFmtId="0" fontId="8" fillId="6" borderId="0" xfId="0" applyFont="1" applyFill="1" applyAlignment="1">
      <alignment horizontal="left"/>
    </xf>
    <xf numFmtId="0" fontId="8" fillId="6" borderId="0" xfId="0" applyFont="1" applyFill="1" applyAlignment="1">
      <alignment horizontal="center"/>
    </xf>
    <xf numFmtId="0" fontId="8" fillId="6" borderId="0" xfId="0" applyFont="1" applyFill="1"/>
    <xf numFmtId="1" fontId="4" fillId="6" borderId="13" xfId="1" applyNumberFormat="1" applyFont="1" applyFill="1" applyBorder="1" applyAlignment="1">
      <alignment horizontal="center" vertical="center" wrapText="1"/>
    </xf>
    <xf numFmtId="1" fontId="4" fillId="6" borderId="13" xfId="1" applyNumberFormat="1" applyFont="1" applyFill="1" applyBorder="1" applyAlignment="1">
      <alignment horizontal="center" vertical="center"/>
    </xf>
    <xf numFmtId="0" fontId="2" fillId="6" borderId="13" xfId="1" applyFont="1" applyFill="1" applyBorder="1" applyAlignment="1">
      <alignment horizontal="left" vertical="center" wrapText="1"/>
    </xf>
    <xf numFmtId="0" fontId="1" fillId="6" borderId="13" xfId="2" applyFont="1" applyFill="1" applyBorder="1" applyAlignment="1">
      <alignment horizontal="center" vertical="center"/>
    </xf>
    <xf numFmtId="3" fontId="2" fillId="6" borderId="13" xfId="1" applyNumberFormat="1" applyFont="1" applyFill="1" applyBorder="1" applyAlignment="1">
      <alignment horizontal="left" vertical="center"/>
    </xf>
    <xf numFmtId="0" fontId="1" fillId="6" borderId="13" xfId="1" applyFont="1" applyFill="1" applyBorder="1" applyAlignment="1">
      <alignment horizontal="left" vertical="center" wrapText="1" indent="2"/>
    </xf>
    <xf numFmtId="3" fontId="1" fillId="6" borderId="13" xfId="1" applyNumberFormat="1" applyFont="1" applyFill="1" applyBorder="1" applyAlignment="1">
      <alignment horizontal="left" vertical="center"/>
    </xf>
    <xf numFmtId="3" fontId="1" fillId="6" borderId="13" xfId="1" applyNumberFormat="1" applyFont="1" applyFill="1" applyBorder="1" applyAlignment="1">
      <alignment horizontal="center" vertical="center"/>
    </xf>
    <xf numFmtId="0" fontId="1" fillId="6" borderId="13" xfId="1" applyFont="1" applyFill="1" applyBorder="1" applyAlignment="1">
      <alignment horizontal="left" vertical="center"/>
    </xf>
    <xf numFmtId="0" fontId="1" fillId="6" borderId="31" xfId="2" applyFont="1" applyFill="1" applyBorder="1" applyAlignment="1">
      <alignment horizontal="center" vertical="center"/>
    </xf>
    <xf numFmtId="0" fontId="18" fillId="6" borderId="13" xfId="1" applyFont="1" applyFill="1" applyBorder="1" applyAlignment="1">
      <alignment horizontal="left" vertical="center" wrapText="1" indent="4"/>
    </xf>
    <xf numFmtId="0" fontId="1" fillId="6" borderId="13" xfId="1" applyFont="1" applyFill="1" applyBorder="1" applyAlignment="1">
      <alignment horizontal="left" vertical="center" wrapText="1" indent="3"/>
    </xf>
    <xf numFmtId="0" fontId="1" fillId="6" borderId="13" xfId="0" applyFont="1" applyFill="1" applyBorder="1"/>
    <xf numFmtId="0" fontId="21" fillId="6" borderId="13" xfId="0" applyFont="1" applyFill="1" applyBorder="1" applyAlignment="1">
      <alignment horizontal="center"/>
    </xf>
    <xf numFmtId="0" fontId="21" fillId="6" borderId="13" xfId="2" applyFont="1" applyFill="1" applyBorder="1" applyAlignment="1">
      <alignment horizontal="center" vertical="center"/>
    </xf>
    <xf numFmtId="0" fontId="1" fillId="6" borderId="31" xfId="1" applyFont="1" applyFill="1" applyBorder="1" applyAlignment="1">
      <alignment horizontal="center" vertical="top" wrapText="1"/>
    </xf>
    <xf numFmtId="0" fontId="1" fillId="6" borderId="31" xfId="0" applyFont="1" applyFill="1" applyBorder="1" applyAlignment="1">
      <alignment horizontal="center" vertical="center"/>
    </xf>
    <xf numFmtId="0" fontId="1" fillId="6" borderId="31" xfId="1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left"/>
    </xf>
    <xf numFmtId="0" fontId="8" fillId="6" borderId="13" xfId="0" applyFont="1" applyFill="1" applyBorder="1"/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 vertical="center" indent="4"/>
    </xf>
    <xf numFmtId="0" fontId="5" fillId="6" borderId="13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 vertical="center" wrapText="1"/>
    </xf>
    <xf numFmtId="0" fontId="1" fillId="6" borderId="13" xfId="2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26" xfId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 indent="3"/>
    </xf>
    <xf numFmtId="0" fontId="1" fillId="0" borderId="5" xfId="0" applyFont="1" applyBorder="1" applyAlignment="1">
      <alignment horizontal="left" vertical="center" wrapText="1" indent="3"/>
    </xf>
    <xf numFmtId="0" fontId="1" fillId="6" borderId="10" xfId="0" applyFont="1" applyFill="1" applyBorder="1" applyAlignment="1">
      <alignment horizontal="left" vertical="center" wrapText="1" indent="1"/>
    </xf>
    <xf numFmtId="0" fontId="1" fillId="6" borderId="5" xfId="0" applyFont="1" applyFill="1" applyBorder="1" applyAlignment="1">
      <alignment horizontal="left" vertical="center" wrapText="1" indent="1"/>
    </xf>
    <xf numFmtId="0" fontId="1" fillId="0" borderId="10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vertical="center" wrapText="1" indent="1"/>
    </xf>
    <xf numFmtId="0" fontId="1" fillId="6" borderId="13" xfId="0" applyFont="1" applyFill="1" applyBorder="1" applyAlignment="1">
      <alignment horizontal="left" vertical="center" indent="4"/>
    </xf>
    <xf numFmtId="0" fontId="1" fillId="0" borderId="4" xfId="0" applyFont="1" applyBorder="1" applyAlignment="1">
      <alignment horizontal="left" vertical="center" wrapText="1" indent="3"/>
    </xf>
    <xf numFmtId="0" fontId="1" fillId="0" borderId="12" xfId="0" applyFont="1" applyBorder="1" applyAlignment="1">
      <alignment horizontal="left" vertical="center" wrapText="1" indent="3"/>
    </xf>
    <xf numFmtId="0" fontId="1" fillId="0" borderId="13" xfId="0" applyFont="1" applyBorder="1" applyAlignment="1">
      <alignment horizontal="left" vertical="center" wrapText="1" indent="3"/>
    </xf>
    <xf numFmtId="0" fontId="1" fillId="0" borderId="13" xfId="0" applyFont="1" applyBorder="1" applyAlignment="1">
      <alignment horizontal="left" vertical="center" indent="2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1"/>
    </xf>
    <xf numFmtId="0" fontId="1" fillId="0" borderId="52" xfId="0" applyFont="1" applyBorder="1" applyAlignment="1">
      <alignment horizontal="left" vertical="center" wrapText="1" indent="3"/>
    </xf>
    <xf numFmtId="0" fontId="1" fillId="0" borderId="31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6" borderId="9" xfId="1" applyFont="1" applyFill="1" applyAlignment="1">
      <alignment horizontal="center" vertical="center" wrapText="1"/>
    </xf>
    <xf numFmtId="166" fontId="1" fillId="0" borderId="28" xfId="0" applyNumberFormat="1" applyFont="1" applyBorder="1" applyAlignment="1">
      <alignment horizontal="left" vertical="center" wrapText="1" indent="4"/>
    </xf>
    <xf numFmtId="166" fontId="1" fillId="0" borderId="51" xfId="0" applyNumberFormat="1" applyFont="1" applyBorder="1" applyAlignment="1">
      <alignment horizontal="left" vertical="center" wrapText="1" indent="4"/>
    </xf>
    <xf numFmtId="0" fontId="1" fillId="0" borderId="54" xfId="1" applyFont="1" applyBorder="1" applyAlignment="1">
      <alignment horizont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9" xfId="1" applyFont="1" applyAlignment="1">
      <alignment horizontal="center" vertical="center" wrapText="1"/>
    </xf>
    <xf numFmtId="0" fontId="2" fillId="0" borderId="9" xfId="1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1" fillId="0" borderId="9" xfId="1" applyFont="1" applyAlignment="1">
      <alignment horizontal="left" vertical="center" wrapText="1"/>
    </xf>
    <xf numFmtId="0" fontId="1" fillId="2" borderId="1" xfId="4" applyFont="1" applyFill="1" applyBorder="1" applyAlignment="1">
      <alignment horizontal="left" wrapText="1" indent="2"/>
    </xf>
    <xf numFmtId="0" fontId="1" fillId="2" borderId="10" xfId="4" applyFont="1" applyFill="1" applyBorder="1" applyAlignment="1">
      <alignment horizontal="left" wrapText="1" indent="2"/>
    </xf>
    <xf numFmtId="164" fontId="1" fillId="4" borderId="1" xfId="4" applyNumberFormat="1" applyFont="1" applyFill="1" applyBorder="1" applyAlignment="1">
      <alignment horizontal="right" wrapText="1"/>
    </xf>
    <xf numFmtId="0" fontId="1" fillId="2" borderId="1" xfId="4" applyFont="1" applyFill="1" applyBorder="1" applyAlignment="1">
      <alignment horizontal="left" wrapText="1"/>
    </xf>
    <xf numFmtId="0" fontId="1" fillId="2" borderId="10" xfId="4" applyFont="1" applyFill="1" applyBorder="1" applyAlignment="1">
      <alignment horizontal="left" wrapText="1"/>
    </xf>
    <xf numFmtId="164" fontId="1" fillId="3" borderId="1" xfId="4" applyNumberFormat="1" applyFont="1" applyFill="1" applyBorder="1" applyAlignment="1">
      <alignment horizontal="right" wrapText="1"/>
    </xf>
    <xf numFmtId="0" fontId="1" fillId="5" borderId="1" xfId="4" applyFont="1" applyFill="1" applyBorder="1" applyAlignment="1">
      <alignment horizontal="left" wrapText="1"/>
    </xf>
    <xf numFmtId="0" fontId="1" fillId="5" borderId="10" xfId="4" applyFont="1" applyFill="1" applyBorder="1" applyAlignment="1">
      <alignment horizontal="left" wrapText="1"/>
    </xf>
    <xf numFmtId="164" fontId="1" fillId="4" borderId="40" xfId="4" applyNumberFormat="1" applyFont="1" applyFill="1" applyBorder="1" applyAlignment="1">
      <alignment horizontal="right" wrapText="1"/>
    </xf>
    <xf numFmtId="0" fontId="1" fillId="5" borderId="1" xfId="4" applyFont="1" applyFill="1" applyBorder="1" applyAlignment="1">
      <alignment horizontal="left" wrapText="1" indent="2"/>
    </xf>
    <xf numFmtId="0" fontId="1" fillId="5" borderId="10" xfId="4" applyFont="1" applyFill="1" applyBorder="1" applyAlignment="1">
      <alignment horizontal="left" wrapText="1" indent="2"/>
    </xf>
    <xf numFmtId="0" fontId="18" fillId="2" borderId="1" xfId="4" applyFont="1" applyFill="1" applyBorder="1" applyAlignment="1">
      <alignment horizontal="left" wrapText="1" indent="2"/>
    </xf>
    <xf numFmtId="0" fontId="18" fillId="2" borderId="10" xfId="4" applyFont="1" applyFill="1" applyBorder="1" applyAlignment="1">
      <alignment horizontal="left" wrapText="1" indent="2"/>
    </xf>
    <xf numFmtId="0" fontId="1" fillId="2" borderId="1" xfId="4" applyFont="1" applyFill="1" applyBorder="1" applyAlignment="1">
      <alignment horizontal="left" wrapText="1" indent="4"/>
    </xf>
    <xf numFmtId="0" fontId="1" fillId="2" borderId="10" xfId="4" applyFont="1" applyFill="1" applyBorder="1" applyAlignment="1">
      <alignment horizontal="left" wrapText="1" indent="4"/>
    </xf>
    <xf numFmtId="0" fontId="4" fillId="0" borderId="1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/>
    </xf>
    <xf numFmtId="0" fontId="2" fillId="2" borderId="1" xfId="4" applyFont="1" applyFill="1" applyBorder="1" applyAlignment="1">
      <alignment horizontal="left" wrapText="1"/>
    </xf>
    <xf numFmtId="0" fontId="2" fillId="2" borderId="10" xfId="4" applyFont="1" applyFill="1" applyBorder="1" applyAlignment="1">
      <alignment horizontal="left" wrapText="1"/>
    </xf>
    <xf numFmtId="164" fontId="2" fillId="3" borderId="34" xfId="4" applyNumberFormat="1" applyFont="1" applyFill="1" applyBorder="1" applyAlignment="1">
      <alignment horizontal="right" wrapText="1"/>
    </xf>
    <xf numFmtId="0" fontId="13" fillId="0" borderId="9" xfId="4" applyFont="1" applyAlignment="1">
      <alignment horizontal="center" vertical="center"/>
    </xf>
    <xf numFmtId="0" fontId="3" fillId="0" borderId="9" xfId="4" applyFont="1" applyAlignment="1">
      <alignment horizontal="center" vertical="center"/>
    </xf>
    <xf numFmtId="0" fontId="12" fillId="0" borderId="9" xfId="1" applyFont="1" applyAlignment="1">
      <alignment horizontal="center" vertical="center" wrapText="1"/>
    </xf>
    <xf numFmtId="0" fontId="1" fillId="0" borderId="6" xfId="4" applyFont="1" applyBorder="1" applyAlignment="1">
      <alignment horizontal="center" vertical="center" wrapText="1"/>
    </xf>
    <xf numFmtId="0" fontId="1" fillId="0" borderId="8" xfId="4" applyFont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0" fontId="1" fillId="0" borderId="7" xfId="4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17" fillId="0" borderId="1" xfId="4" applyFont="1" applyBorder="1" applyAlignment="1">
      <alignment horizontal="center" vertical="center" wrapText="1"/>
    </xf>
    <xf numFmtId="0" fontId="1" fillId="0" borderId="10" xfId="4" applyFont="1" applyBorder="1" applyAlignment="1">
      <alignment horizontal="center" vertical="center" wrapText="1"/>
    </xf>
    <xf numFmtId="0" fontId="1" fillId="0" borderId="5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4" xr:uid="{00000000-0005-0000-0000-000002000000}"/>
    <cellStyle name="Обычный_ЖИВОТ" xfId="3" xr:uid="{00000000-0005-0000-0000-000003000000}"/>
    <cellStyle name="Обычный_РАСТ" xfId="2" xr:uid="{00000000-0005-0000-0000-000004000000}"/>
  </cellStyles>
  <dxfs count="0"/>
  <tableStyles count="0" defaultTableStyle="TableStyleMedium9" defaultPivotStyle="PivotStyleLight16"/>
  <colors>
    <mruColors>
      <color rgb="FFFFF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J118"/>
  <sheetViews>
    <sheetView tabSelected="1" zoomScale="96" zoomScaleNormal="96" zoomScaleSheetLayoutView="91" workbookViewId="0">
      <selection activeCell="H8" sqref="H8"/>
    </sheetView>
  </sheetViews>
  <sheetFormatPr defaultColWidth="10.5" defaultRowHeight="11.45" customHeight="1" x14ac:dyDescent="0.2"/>
  <cols>
    <col min="1" max="1" width="0.6640625" style="167" customWidth="1"/>
    <col min="2" max="2" width="53.33203125" style="167" customWidth="1"/>
    <col min="3" max="3" width="35.6640625" style="167" customWidth="1"/>
    <col min="4" max="4" width="20.33203125" style="185" customWidth="1"/>
    <col min="5" max="5" width="24.33203125" style="167" customWidth="1"/>
    <col min="6" max="6" width="26.5" style="167" customWidth="1"/>
    <col min="7" max="7" width="26.6640625" style="170" customWidth="1"/>
    <col min="8" max="8" width="21" style="170" customWidth="1"/>
    <col min="9" max="9" width="20.5" style="170" customWidth="1"/>
    <col min="10" max="10" width="16.1640625" style="170" customWidth="1"/>
    <col min="11" max="16384" width="10.5" style="170"/>
  </cols>
  <sheetData>
    <row r="1" spans="2:9" s="1" customFormat="1" ht="53.25" customHeight="1" x14ac:dyDescent="0.25">
      <c r="B1" s="263" t="s">
        <v>233</v>
      </c>
      <c r="C1" s="263"/>
      <c r="D1" s="263"/>
      <c r="E1" s="263"/>
      <c r="F1" s="263"/>
      <c r="G1" s="263"/>
      <c r="H1" s="263"/>
      <c r="I1" s="263"/>
    </row>
    <row r="2" spans="2:9" s="2" customFormat="1" ht="14.1" customHeight="1" thickBot="1" x14ac:dyDescent="0.25">
      <c r="E2" s="13" t="s">
        <v>22</v>
      </c>
      <c r="F2" s="14"/>
      <c r="G2" s="15"/>
    </row>
    <row r="3" spans="2:9" s="3" customFormat="1" ht="14.1" customHeight="1" x14ac:dyDescent="0.2">
      <c r="D3" s="152" t="s">
        <v>142</v>
      </c>
      <c r="E3" s="16"/>
      <c r="F3" s="17"/>
      <c r="G3" s="18"/>
    </row>
    <row r="4" spans="2:9" s="2" customFormat="1" ht="14.1" customHeight="1" x14ac:dyDescent="0.2">
      <c r="C4" s="151"/>
      <c r="D4" s="4" t="s">
        <v>23</v>
      </c>
      <c r="E4" s="9">
        <v>31</v>
      </c>
      <c r="F4" s="153" t="s">
        <v>45</v>
      </c>
      <c r="G4" s="10">
        <v>2024</v>
      </c>
    </row>
    <row r="5" spans="2:9" s="3" customFormat="1" ht="14.1" customHeight="1" x14ac:dyDescent="0.2">
      <c r="B5" s="3" t="s">
        <v>24</v>
      </c>
      <c r="C5" s="25"/>
      <c r="D5" s="4" t="s">
        <v>25</v>
      </c>
      <c r="E5" s="19"/>
      <c r="F5" s="20"/>
      <c r="G5" s="21"/>
    </row>
    <row r="6" spans="2:9" s="3" customFormat="1" ht="14.1" customHeight="1" x14ac:dyDescent="0.2">
      <c r="B6" s="3" t="s">
        <v>26</v>
      </c>
      <c r="C6" s="151"/>
      <c r="D6" s="4" t="s">
        <v>27</v>
      </c>
      <c r="E6" s="19"/>
      <c r="F6" s="20"/>
      <c r="G6" s="21"/>
    </row>
    <row r="7" spans="2:9" s="3" customFormat="1" ht="26.1" customHeight="1" x14ac:dyDescent="0.2">
      <c r="B7" s="3" t="s">
        <v>28</v>
      </c>
      <c r="C7" s="25"/>
      <c r="D7" s="4" t="s">
        <v>29</v>
      </c>
      <c r="E7" s="19"/>
      <c r="F7" s="20"/>
      <c r="G7" s="21"/>
    </row>
    <row r="8" spans="2:9" s="3" customFormat="1" ht="26.1" customHeight="1" thickBot="1" x14ac:dyDescent="0.25">
      <c r="B8" s="3" t="s">
        <v>30</v>
      </c>
      <c r="C8" s="26"/>
      <c r="D8" s="6" t="s">
        <v>31</v>
      </c>
      <c r="E8" s="22"/>
      <c r="F8" s="23"/>
      <c r="G8" s="24"/>
    </row>
    <row r="9" spans="2:9" s="3" customFormat="1" ht="14.1" customHeight="1" x14ac:dyDescent="0.2">
      <c r="C9" s="151"/>
    </row>
    <row r="10" spans="2:9" s="3" customFormat="1" ht="13.5" customHeight="1" x14ac:dyDescent="0.2">
      <c r="B10" s="3" t="s">
        <v>32</v>
      </c>
      <c r="C10" s="238" t="s">
        <v>203</v>
      </c>
      <c r="D10" s="238"/>
      <c r="E10" s="238"/>
      <c r="F10" s="238"/>
    </row>
    <row r="11" spans="2:9" s="3" customFormat="1" ht="13.5" customHeight="1" x14ac:dyDescent="0.2">
      <c r="C11" s="149"/>
      <c r="D11" s="149"/>
      <c r="E11" s="149"/>
      <c r="F11" s="149"/>
    </row>
    <row r="12" spans="2:9" s="154" customFormat="1" ht="12" customHeight="1" x14ac:dyDescent="0.2">
      <c r="B12" s="204" t="s">
        <v>207</v>
      </c>
      <c r="C12" s="204" t="s">
        <v>205</v>
      </c>
      <c r="D12" s="204" t="s">
        <v>206</v>
      </c>
      <c r="E12" s="155"/>
      <c r="F12" s="155"/>
      <c r="G12" s="155"/>
      <c r="H12" s="155"/>
    </row>
    <row r="13" spans="2:9" s="154" customFormat="1" ht="12" customHeight="1" x14ac:dyDescent="0.2">
      <c r="B13" s="205">
        <v>1</v>
      </c>
      <c r="C13" s="205">
        <v>2</v>
      </c>
      <c r="D13" s="205">
        <v>3</v>
      </c>
      <c r="E13" s="155"/>
      <c r="F13" s="155"/>
      <c r="G13" s="155"/>
      <c r="H13" s="155"/>
    </row>
    <row r="14" spans="2:9" s="154" customFormat="1" ht="12" customHeight="1" x14ac:dyDescent="0.2">
      <c r="B14" s="206" t="s">
        <v>204</v>
      </c>
      <c r="C14" s="204">
        <v>400000</v>
      </c>
      <c r="D14" s="204"/>
      <c r="E14" s="155"/>
      <c r="F14" s="155"/>
      <c r="G14" s="155"/>
      <c r="H14" s="155"/>
    </row>
    <row r="15" spans="2:9" s="154" customFormat="1" ht="12" customHeight="1" x14ac:dyDescent="0.2">
      <c r="B15" s="206" t="s">
        <v>232</v>
      </c>
      <c r="C15" s="204">
        <v>400001</v>
      </c>
      <c r="D15" s="233"/>
      <c r="E15" s="155"/>
      <c r="F15" s="155"/>
      <c r="G15" s="155"/>
      <c r="H15" s="155"/>
    </row>
    <row r="16" spans="2:9" s="156" customFormat="1" ht="18" customHeight="1" x14ac:dyDescent="0.2">
      <c r="B16" s="254" t="s">
        <v>110</v>
      </c>
      <c r="C16" s="254"/>
      <c r="D16" s="254"/>
      <c r="E16" s="254"/>
      <c r="F16" s="255"/>
      <c r="G16" s="157"/>
    </row>
    <row r="17" spans="1:9" s="141" customFormat="1" ht="75" customHeight="1" x14ac:dyDescent="0.2">
      <c r="B17" s="260" t="s">
        <v>36</v>
      </c>
      <c r="C17" s="261"/>
      <c r="D17" s="158" t="s">
        <v>0</v>
      </c>
      <c r="E17" s="198" t="s">
        <v>247</v>
      </c>
      <c r="F17" s="198" t="s">
        <v>248</v>
      </c>
      <c r="G17" s="159" t="s">
        <v>136</v>
      </c>
      <c r="H17" s="160" t="s">
        <v>183</v>
      </c>
      <c r="I17" s="160" t="s">
        <v>184</v>
      </c>
    </row>
    <row r="18" spans="1:9" s="163" customFormat="1" ht="12" customHeight="1" x14ac:dyDescent="0.2">
      <c r="A18" s="161"/>
      <c r="B18" s="262" t="s">
        <v>1</v>
      </c>
      <c r="C18" s="262"/>
      <c r="D18" s="199" t="s">
        <v>2</v>
      </c>
      <c r="E18" s="162">
        <v>3</v>
      </c>
      <c r="F18" s="199">
        <v>4</v>
      </c>
      <c r="G18" s="199">
        <v>5</v>
      </c>
      <c r="H18" s="199">
        <v>6</v>
      </c>
      <c r="I18" s="162" t="s">
        <v>177</v>
      </c>
    </row>
    <row r="19" spans="1:9" s="141" customFormat="1" ht="29.25" customHeight="1" x14ac:dyDescent="0.2">
      <c r="B19" s="257" t="s">
        <v>178</v>
      </c>
      <c r="C19" s="257"/>
      <c r="D19" s="64">
        <v>401100</v>
      </c>
      <c r="E19" s="164"/>
      <c r="F19" s="165"/>
      <c r="G19" s="166"/>
      <c r="H19" s="166"/>
      <c r="I19" s="164"/>
    </row>
    <row r="20" spans="1:9" s="141" customFormat="1" ht="27" customHeight="1" x14ac:dyDescent="0.2">
      <c r="B20" s="248" t="s">
        <v>18</v>
      </c>
      <c r="C20" s="248"/>
      <c r="D20" s="64">
        <v>401110</v>
      </c>
      <c r="E20" s="164"/>
      <c r="F20" s="165"/>
      <c r="G20" s="166"/>
      <c r="H20" s="166"/>
      <c r="I20" s="164"/>
    </row>
    <row r="21" spans="1:9" s="141" customFormat="1" ht="20.25" customHeight="1" x14ac:dyDescent="0.2">
      <c r="B21" s="248" t="s">
        <v>147</v>
      </c>
      <c r="C21" s="248"/>
      <c r="D21" s="64">
        <v>401120</v>
      </c>
      <c r="E21" s="164"/>
      <c r="F21" s="165"/>
      <c r="G21" s="166"/>
      <c r="H21" s="166"/>
      <c r="I21" s="164"/>
    </row>
    <row r="22" spans="1:9" s="141" customFormat="1" ht="27.75" customHeight="1" x14ac:dyDescent="0.2">
      <c r="B22" s="248" t="s">
        <v>19</v>
      </c>
      <c r="C22" s="248"/>
      <c r="D22" s="64">
        <v>401130</v>
      </c>
      <c r="E22" s="164"/>
      <c r="F22" s="165"/>
      <c r="G22" s="166"/>
      <c r="H22" s="166"/>
      <c r="I22" s="164"/>
    </row>
    <row r="23" spans="1:9" s="141" customFormat="1" ht="27.75" customHeight="1" x14ac:dyDescent="0.2">
      <c r="B23" s="248" t="s">
        <v>4</v>
      </c>
      <c r="C23" s="248"/>
      <c r="D23" s="64">
        <v>401140</v>
      </c>
      <c r="E23" s="164"/>
      <c r="F23" s="165"/>
      <c r="G23" s="166"/>
      <c r="H23" s="166"/>
      <c r="I23" s="164"/>
    </row>
    <row r="24" spans="1:9" s="141" customFormat="1" ht="26.1" customHeight="1" x14ac:dyDescent="0.2">
      <c r="B24" s="248" t="s">
        <v>20</v>
      </c>
      <c r="C24" s="248"/>
      <c r="D24" s="64">
        <v>401190</v>
      </c>
      <c r="E24" s="164"/>
      <c r="F24" s="165"/>
      <c r="G24" s="166"/>
      <c r="H24" s="166"/>
      <c r="I24" s="164"/>
    </row>
    <row r="25" spans="1:9" s="141" customFormat="1" ht="26.25" customHeight="1" x14ac:dyDescent="0.2">
      <c r="B25" s="257" t="s">
        <v>5</v>
      </c>
      <c r="C25" s="257"/>
      <c r="D25" s="64">
        <v>401200</v>
      </c>
      <c r="E25" s="164"/>
      <c r="F25" s="165"/>
      <c r="G25" s="166"/>
      <c r="H25" s="166"/>
      <c r="I25" s="164"/>
    </row>
    <row r="26" spans="1:9" ht="39" customHeight="1" x14ac:dyDescent="0.2">
      <c r="B26" s="257" t="s">
        <v>244</v>
      </c>
      <c r="C26" s="257"/>
      <c r="D26" s="64">
        <v>401300</v>
      </c>
      <c r="E26" s="168"/>
      <c r="F26" s="165"/>
      <c r="G26" s="166"/>
      <c r="H26" s="166"/>
      <c r="I26" s="169"/>
    </row>
    <row r="27" spans="1:9" ht="27" customHeight="1" x14ac:dyDescent="0.2">
      <c r="B27" s="248" t="s">
        <v>7</v>
      </c>
      <c r="C27" s="248"/>
      <c r="D27" s="64">
        <v>401310</v>
      </c>
      <c r="E27" s="168"/>
      <c r="F27" s="165"/>
      <c r="G27" s="166"/>
      <c r="H27" s="166"/>
      <c r="I27" s="169"/>
    </row>
    <row r="28" spans="1:9" ht="27" customHeight="1" x14ac:dyDescent="0.2">
      <c r="B28" s="248" t="s">
        <v>21</v>
      </c>
      <c r="C28" s="248"/>
      <c r="D28" s="64">
        <v>401320</v>
      </c>
      <c r="E28" s="168"/>
      <c r="F28" s="165"/>
      <c r="G28" s="166"/>
      <c r="H28" s="166"/>
      <c r="I28" s="169"/>
    </row>
    <row r="29" spans="1:9" ht="26.25" customHeight="1" x14ac:dyDescent="0.2">
      <c r="B29" s="248" t="s">
        <v>148</v>
      </c>
      <c r="C29" s="248"/>
      <c r="D29" s="64">
        <v>401330</v>
      </c>
      <c r="E29" s="168"/>
      <c r="F29" s="165"/>
      <c r="G29" s="166"/>
      <c r="H29" s="166"/>
      <c r="I29" s="169"/>
    </row>
    <row r="30" spans="1:9" ht="42" customHeight="1" x14ac:dyDescent="0.2">
      <c r="B30" s="248" t="s">
        <v>116</v>
      </c>
      <c r="C30" s="248"/>
      <c r="D30" s="234">
        <v>401340</v>
      </c>
      <c r="E30" s="168"/>
      <c r="F30" s="165"/>
      <c r="G30" s="166"/>
      <c r="H30" s="166"/>
      <c r="I30" s="169"/>
    </row>
    <row r="31" spans="1:9" ht="22.5" customHeight="1" x14ac:dyDescent="0.2">
      <c r="B31" s="257" t="s">
        <v>115</v>
      </c>
      <c r="C31" s="257"/>
      <c r="D31" s="64">
        <v>401410</v>
      </c>
      <c r="E31" s="168"/>
      <c r="F31" s="165"/>
      <c r="G31" s="166"/>
      <c r="H31" s="166"/>
      <c r="I31" s="169"/>
    </row>
    <row r="32" spans="1:9" ht="18.75" customHeight="1" x14ac:dyDescent="0.2">
      <c r="B32" s="257" t="s">
        <v>135</v>
      </c>
      <c r="C32" s="257"/>
      <c r="D32" s="64">
        <v>401420</v>
      </c>
      <c r="E32" s="168"/>
      <c r="F32" s="166"/>
      <c r="G32" s="166"/>
      <c r="H32" s="166"/>
      <c r="I32" s="169"/>
    </row>
    <row r="33" spans="2:9" ht="36.75" customHeight="1" x14ac:dyDescent="0.2">
      <c r="B33" s="257" t="s">
        <v>8</v>
      </c>
      <c r="C33" s="257"/>
      <c r="D33" s="64">
        <v>401430</v>
      </c>
      <c r="E33" s="168"/>
      <c r="F33" s="166"/>
      <c r="G33" s="166"/>
      <c r="H33" s="166"/>
      <c r="I33" s="169"/>
    </row>
    <row r="34" spans="2:9" ht="21" customHeight="1" x14ac:dyDescent="0.2">
      <c r="B34" s="257" t="s">
        <v>158</v>
      </c>
      <c r="C34" s="257"/>
      <c r="D34" s="64">
        <v>401440</v>
      </c>
      <c r="E34" s="168"/>
      <c r="F34" s="166"/>
      <c r="G34" s="166"/>
      <c r="H34" s="166"/>
      <c r="I34" s="169"/>
    </row>
    <row r="35" spans="2:9" ht="21" customHeight="1" x14ac:dyDescent="0.2">
      <c r="B35" s="259" t="s">
        <v>179</v>
      </c>
      <c r="C35" s="257"/>
      <c r="D35" s="64">
        <v>401510</v>
      </c>
      <c r="E35" s="168"/>
      <c r="F35" s="166"/>
      <c r="G35" s="64" t="s">
        <v>6</v>
      </c>
      <c r="H35" s="165"/>
      <c r="I35" s="169"/>
    </row>
    <row r="36" spans="2:9" ht="21" customHeight="1" x14ac:dyDescent="0.2">
      <c r="B36" s="171" t="s">
        <v>10</v>
      </c>
      <c r="C36" s="172"/>
      <c r="D36" s="64">
        <v>401511</v>
      </c>
      <c r="E36" s="64" t="s">
        <v>6</v>
      </c>
      <c r="F36" s="64" t="s">
        <v>6</v>
      </c>
      <c r="G36" s="166"/>
      <c r="H36" s="166"/>
      <c r="I36" s="169"/>
    </row>
    <row r="37" spans="2:9" ht="17.25" customHeight="1" x14ac:dyDescent="0.2">
      <c r="B37" s="171" t="s">
        <v>143</v>
      </c>
      <c r="C37" s="172"/>
      <c r="D37" s="64">
        <v>401512</v>
      </c>
      <c r="E37" s="64" t="s">
        <v>6</v>
      </c>
      <c r="F37" s="64" t="s">
        <v>6</v>
      </c>
      <c r="G37" s="166"/>
      <c r="H37" s="166"/>
      <c r="I37" s="169"/>
    </row>
    <row r="38" spans="2:9" ht="21" customHeight="1" x14ac:dyDescent="0.2">
      <c r="B38" s="258" t="s">
        <v>11</v>
      </c>
      <c r="C38" s="248"/>
      <c r="D38" s="64">
        <v>401513</v>
      </c>
      <c r="E38" s="64" t="s">
        <v>6</v>
      </c>
      <c r="F38" s="64" t="s">
        <v>6</v>
      </c>
      <c r="G38" s="166"/>
      <c r="H38" s="166"/>
      <c r="I38" s="169"/>
    </row>
    <row r="39" spans="2:9" ht="18" customHeight="1" x14ac:dyDescent="0.2">
      <c r="B39" s="248" t="s">
        <v>12</v>
      </c>
      <c r="C39" s="248"/>
      <c r="D39" s="64" t="s">
        <v>254</v>
      </c>
      <c r="E39" s="64" t="s">
        <v>6</v>
      </c>
      <c r="F39" s="64" t="s">
        <v>6</v>
      </c>
      <c r="G39" s="166"/>
      <c r="H39" s="64" t="s">
        <v>6</v>
      </c>
      <c r="I39" s="64" t="s">
        <v>6</v>
      </c>
    </row>
    <row r="40" spans="2:9" ht="21" customHeight="1" x14ac:dyDescent="0.2">
      <c r="B40" s="259" t="s">
        <v>180</v>
      </c>
      <c r="C40" s="257"/>
      <c r="D40" s="64">
        <v>401520</v>
      </c>
      <c r="E40" s="166"/>
      <c r="F40" s="166"/>
      <c r="G40" s="64" t="s">
        <v>6</v>
      </c>
      <c r="H40" s="165"/>
      <c r="I40" s="169"/>
    </row>
    <row r="41" spans="2:9" ht="24.75" customHeight="1" x14ac:dyDescent="0.2">
      <c r="B41" s="171" t="s">
        <v>13</v>
      </c>
      <c r="C41" s="173"/>
      <c r="D41" s="64">
        <v>401521</v>
      </c>
      <c r="E41" s="64" t="s">
        <v>6</v>
      </c>
      <c r="F41" s="64" t="s">
        <v>6</v>
      </c>
      <c r="G41" s="166"/>
      <c r="H41" s="166"/>
      <c r="I41" s="169"/>
    </row>
    <row r="42" spans="2:9" ht="16.5" customHeight="1" x14ac:dyDescent="0.2">
      <c r="B42" s="171" t="s">
        <v>14</v>
      </c>
      <c r="C42" s="173"/>
      <c r="D42" s="64">
        <v>401522</v>
      </c>
      <c r="E42" s="64" t="s">
        <v>6</v>
      </c>
      <c r="F42" s="64" t="s">
        <v>6</v>
      </c>
      <c r="G42" s="166"/>
      <c r="H42" s="166"/>
      <c r="I42" s="169"/>
    </row>
    <row r="43" spans="2:9" ht="24" customHeight="1" x14ac:dyDescent="0.2">
      <c r="B43" s="258" t="s">
        <v>15</v>
      </c>
      <c r="C43" s="248"/>
      <c r="D43" s="64">
        <v>401523</v>
      </c>
      <c r="E43" s="64" t="s">
        <v>6</v>
      </c>
      <c r="F43" s="64" t="s">
        <v>6</v>
      </c>
      <c r="G43" s="166"/>
      <c r="H43" s="166"/>
      <c r="I43" s="169"/>
    </row>
    <row r="44" spans="2:9" ht="25.5" customHeight="1" x14ac:dyDescent="0.2">
      <c r="B44" s="248" t="s">
        <v>16</v>
      </c>
      <c r="C44" s="248"/>
      <c r="D44" s="234" t="s">
        <v>246</v>
      </c>
      <c r="E44" s="64" t="s">
        <v>6</v>
      </c>
      <c r="F44" s="64" t="s">
        <v>6</v>
      </c>
      <c r="G44" s="166"/>
      <c r="H44" s="64" t="s">
        <v>6</v>
      </c>
      <c r="I44" s="64" t="s">
        <v>6</v>
      </c>
    </row>
    <row r="45" spans="2:9" ht="53.25" customHeight="1" x14ac:dyDescent="0.2">
      <c r="B45" s="257" t="s">
        <v>200</v>
      </c>
      <c r="C45" s="257"/>
      <c r="D45" s="64">
        <v>401600</v>
      </c>
      <c r="E45" s="168"/>
      <c r="F45" s="165"/>
      <c r="G45" s="64" t="s">
        <v>6</v>
      </c>
      <c r="H45" s="165"/>
      <c r="I45" s="169"/>
    </row>
    <row r="46" spans="2:9" ht="33" customHeight="1" x14ac:dyDescent="0.2">
      <c r="B46" s="248" t="s">
        <v>159</v>
      </c>
      <c r="C46" s="248"/>
      <c r="D46" s="64">
        <v>401610</v>
      </c>
      <c r="E46" s="168"/>
      <c r="F46" s="174"/>
      <c r="G46" s="174"/>
      <c r="H46" s="174"/>
      <c r="I46" s="169"/>
    </row>
    <row r="47" spans="2:9" ht="22.5" customHeight="1" x14ac:dyDescent="0.2">
      <c r="B47" s="248" t="s">
        <v>160</v>
      </c>
      <c r="C47" s="248"/>
      <c r="D47" s="64">
        <v>401620</v>
      </c>
      <c r="E47" s="168"/>
      <c r="F47" s="174"/>
      <c r="G47" s="174"/>
      <c r="H47" s="174"/>
      <c r="I47" s="169"/>
    </row>
    <row r="48" spans="2:9" ht="26.25" customHeight="1" x14ac:dyDescent="0.2">
      <c r="B48" s="248" t="s">
        <v>161</v>
      </c>
      <c r="C48" s="248"/>
      <c r="D48" s="64">
        <v>401630</v>
      </c>
      <c r="E48" s="168"/>
      <c r="F48" s="174"/>
      <c r="G48" s="174"/>
      <c r="H48" s="174"/>
      <c r="I48" s="169"/>
    </row>
    <row r="49" spans="1:10" ht="18.75" customHeight="1" x14ac:dyDescent="0.2">
      <c r="B49" s="248" t="s">
        <v>162</v>
      </c>
      <c r="C49" s="248"/>
      <c r="D49" s="64">
        <v>401640</v>
      </c>
      <c r="E49" s="168"/>
      <c r="F49" s="174"/>
      <c r="G49" s="174"/>
      <c r="H49" s="174"/>
      <c r="I49" s="169"/>
    </row>
    <row r="50" spans="1:10" ht="24.75" customHeight="1" x14ac:dyDescent="0.2">
      <c r="B50" s="248" t="s">
        <v>163</v>
      </c>
      <c r="C50" s="248"/>
      <c r="D50" s="64">
        <v>401650</v>
      </c>
      <c r="E50" s="168"/>
      <c r="F50" s="174"/>
      <c r="G50" s="64" t="s">
        <v>6</v>
      </c>
      <c r="H50" s="174"/>
      <c r="I50" s="169"/>
    </row>
    <row r="51" spans="1:10" ht="24.75" customHeight="1" x14ac:dyDescent="0.2">
      <c r="B51" s="264" t="s">
        <v>193</v>
      </c>
      <c r="C51" s="265"/>
      <c r="D51" s="64" t="s">
        <v>194</v>
      </c>
      <c r="E51" s="168"/>
      <c r="F51" s="174"/>
      <c r="G51" s="64" t="s">
        <v>6</v>
      </c>
      <c r="H51" s="174"/>
      <c r="I51" s="169"/>
    </row>
    <row r="52" spans="1:10" s="163" customFormat="1" ht="33.75" customHeight="1" x14ac:dyDescent="0.2">
      <c r="A52" s="161"/>
      <c r="B52" s="257" t="s">
        <v>238</v>
      </c>
      <c r="C52" s="257"/>
      <c r="D52" s="234">
        <v>401700</v>
      </c>
      <c r="E52" s="175"/>
      <c r="F52" s="165"/>
      <c r="G52" s="64" t="s">
        <v>6</v>
      </c>
      <c r="H52" s="165"/>
      <c r="I52" s="175"/>
    </row>
    <row r="53" spans="1:10" s="141" customFormat="1" ht="20.25" customHeight="1" x14ac:dyDescent="0.2">
      <c r="B53" s="248" t="s">
        <v>153</v>
      </c>
      <c r="C53" s="248"/>
      <c r="D53" s="234">
        <v>401710</v>
      </c>
      <c r="E53" s="164"/>
      <c r="F53" s="165"/>
      <c r="G53" s="165"/>
      <c r="H53" s="165"/>
      <c r="I53" s="164"/>
    </row>
    <row r="54" spans="1:10" ht="22.5" customHeight="1" x14ac:dyDescent="0.2">
      <c r="B54" s="248" t="s">
        <v>154</v>
      </c>
      <c r="C54" s="248"/>
      <c r="D54" s="234">
        <v>401720</v>
      </c>
      <c r="E54" s="168"/>
      <c r="F54" s="165"/>
      <c r="G54" s="165"/>
      <c r="H54" s="165"/>
      <c r="I54" s="169"/>
    </row>
    <row r="55" spans="1:10" ht="18.75" customHeight="1" x14ac:dyDescent="0.2">
      <c r="B55" s="248" t="s">
        <v>155</v>
      </c>
      <c r="C55" s="248"/>
      <c r="D55" s="234">
        <v>401730</v>
      </c>
      <c r="E55" s="168"/>
      <c r="F55" s="166"/>
      <c r="G55" s="166"/>
      <c r="H55" s="166"/>
      <c r="I55" s="169"/>
    </row>
    <row r="56" spans="1:10" ht="26.25" customHeight="1" x14ac:dyDescent="0.2">
      <c r="B56" s="248" t="s">
        <v>156</v>
      </c>
      <c r="C56" s="248"/>
      <c r="D56" s="234">
        <v>401740</v>
      </c>
      <c r="E56" s="168"/>
      <c r="F56" s="166"/>
      <c r="G56" s="165"/>
      <c r="H56" s="165"/>
      <c r="I56" s="169"/>
    </row>
    <row r="57" spans="1:10" ht="20.25" customHeight="1" x14ac:dyDescent="0.2">
      <c r="B57" s="248" t="s">
        <v>157</v>
      </c>
      <c r="C57" s="248"/>
      <c r="D57" s="234">
        <v>401750</v>
      </c>
      <c r="E57" s="168"/>
      <c r="F57" s="174"/>
      <c r="G57" s="176"/>
      <c r="H57" s="176"/>
      <c r="I57" s="169"/>
    </row>
    <row r="58" spans="1:10" ht="14.25" customHeight="1" x14ac:dyDescent="0.2">
      <c r="B58" s="249" t="s">
        <v>195</v>
      </c>
      <c r="C58" s="249"/>
      <c r="D58" s="204">
        <v>401800</v>
      </c>
      <c r="E58" s="64" t="s">
        <v>6</v>
      </c>
      <c r="F58" s="64" t="s">
        <v>6</v>
      </c>
      <c r="G58" s="64" t="s">
        <v>6</v>
      </c>
      <c r="H58" s="169"/>
      <c r="I58" s="169"/>
    </row>
    <row r="59" spans="1:10" ht="24" customHeight="1" x14ac:dyDescent="0.2">
      <c r="B59" s="256" t="s">
        <v>231</v>
      </c>
      <c r="C59" s="256"/>
      <c r="D59" s="204" t="s">
        <v>240</v>
      </c>
      <c r="E59" s="229"/>
      <c r="F59" s="229"/>
      <c r="G59" s="230"/>
      <c r="H59" s="230"/>
      <c r="I59" s="230"/>
    </row>
    <row r="60" spans="1:10" s="121" customFormat="1" ht="21" customHeight="1" x14ac:dyDescent="0.2">
      <c r="B60" s="254" t="s">
        <v>114</v>
      </c>
      <c r="C60" s="254"/>
      <c r="D60" s="255"/>
      <c r="E60" s="255"/>
      <c r="F60" s="122"/>
      <c r="G60" s="122"/>
    </row>
    <row r="61" spans="1:10" s="121" customFormat="1" ht="139.5" customHeight="1" x14ac:dyDescent="0.2">
      <c r="B61" s="250" t="s">
        <v>36</v>
      </c>
      <c r="C61" s="251"/>
      <c r="D61" s="64" t="s">
        <v>0</v>
      </c>
      <c r="E61" s="177" t="s">
        <v>17</v>
      </c>
      <c r="F61" s="65" t="s">
        <v>211</v>
      </c>
      <c r="G61" s="66" t="s">
        <v>212</v>
      </c>
      <c r="H61" s="177" t="s">
        <v>201</v>
      </c>
      <c r="I61" s="177" t="s">
        <v>213</v>
      </c>
      <c r="J61" s="177" t="s">
        <v>255</v>
      </c>
    </row>
    <row r="62" spans="1:10" s="121" customFormat="1" ht="15" customHeight="1" x14ac:dyDescent="0.2">
      <c r="B62" s="252" t="s">
        <v>1</v>
      </c>
      <c r="C62" s="253"/>
      <c r="D62" s="199" t="s">
        <v>2</v>
      </c>
      <c r="E62" s="199" t="s">
        <v>3</v>
      </c>
      <c r="F62" s="73" t="s">
        <v>53</v>
      </c>
      <c r="G62" s="199">
        <v>5</v>
      </c>
      <c r="H62" s="199" t="s">
        <v>55</v>
      </c>
      <c r="I62" s="199" t="s">
        <v>56</v>
      </c>
      <c r="J62" s="199" t="s">
        <v>73</v>
      </c>
    </row>
    <row r="63" spans="1:10" ht="42.75" customHeight="1" x14ac:dyDescent="0.2">
      <c r="B63" s="243" t="s">
        <v>243</v>
      </c>
      <c r="C63" s="244"/>
      <c r="D63" s="235">
        <v>402100</v>
      </c>
      <c r="E63" s="166"/>
      <c r="F63" s="178"/>
      <c r="G63" s="169"/>
      <c r="H63" s="197"/>
      <c r="I63" s="197">
        <f>IF(I64="-",0,I64) + IF(I65="-",0,I65) + IF(I66="-",0,I66) + IF(I67="-",0,I67) + IF(I68="-",0,I68)</f>
        <v>0</v>
      </c>
      <c r="J63" s="169"/>
    </row>
    <row r="64" spans="1:10" ht="35.25" customHeight="1" x14ac:dyDescent="0.2">
      <c r="B64" s="239" t="s">
        <v>101</v>
      </c>
      <c r="C64" s="240"/>
      <c r="D64" s="214">
        <v>402110</v>
      </c>
      <c r="E64" s="179"/>
      <c r="F64" s="180"/>
      <c r="G64" s="169"/>
      <c r="H64" s="197"/>
      <c r="I64" s="197">
        <v>0</v>
      </c>
      <c r="J64" s="169"/>
    </row>
    <row r="65" spans="2:10" ht="20.25" customHeight="1" x14ac:dyDescent="0.2">
      <c r="B65" s="239" t="s">
        <v>102</v>
      </c>
      <c r="C65" s="240"/>
      <c r="D65" s="214">
        <v>402120</v>
      </c>
      <c r="E65" s="179"/>
      <c r="F65" s="180"/>
      <c r="G65" s="169"/>
      <c r="H65" s="197"/>
      <c r="I65" s="197">
        <v>0</v>
      </c>
      <c r="J65" s="169"/>
    </row>
    <row r="66" spans="2:10" ht="21.75" customHeight="1" x14ac:dyDescent="0.2">
      <c r="B66" s="239" t="s">
        <v>19</v>
      </c>
      <c r="C66" s="240"/>
      <c r="D66" s="214">
        <v>402130</v>
      </c>
      <c r="E66" s="179"/>
      <c r="F66" s="180"/>
      <c r="G66" s="169"/>
      <c r="H66" s="197"/>
      <c r="I66" s="197">
        <v>0</v>
      </c>
      <c r="J66" s="169"/>
    </row>
    <row r="67" spans="2:10" ht="22.5" customHeight="1" x14ac:dyDescent="0.2">
      <c r="B67" s="239" t="s">
        <v>4</v>
      </c>
      <c r="C67" s="240"/>
      <c r="D67" s="214">
        <v>402140</v>
      </c>
      <c r="E67" s="179"/>
      <c r="F67" s="180"/>
      <c r="G67" s="169"/>
      <c r="H67" s="197"/>
      <c r="I67" s="197">
        <v>0</v>
      </c>
      <c r="J67" s="169"/>
    </row>
    <row r="68" spans="2:10" ht="22.5" customHeight="1" x14ac:dyDescent="0.2">
      <c r="B68" s="239" t="s">
        <v>103</v>
      </c>
      <c r="C68" s="240"/>
      <c r="D68" s="214">
        <v>402190</v>
      </c>
      <c r="E68" s="179"/>
      <c r="F68" s="180"/>
      <c r="G68" s="169"/>
      <c r="H68" s="197"/>
      <c r="I68" s="197">
        <v>0</v>
      </c>
      <c r="J68" s="169"/>
    </row>
    <row r="69" spans="2:10" ht="26.25" customHeight="1" x14ac:dyDescent="0.2">
      <c r="B69" s="243" t="s">
        <v>112</v>
      </c>
      <c r="C69" s="244"/>
      <c r="D69" s="235">
        <v>402200</v>
      </c>
      <c r="E69" s="179"/>
      <c r="F69" s="180"/>
      <c r="G69" s="169"/>
      <c r="H69" s="197"/>
      <c r="I69" s="197">
        <v>0</v>
      </c>
      <c r="J69" s="169"/>
    </row>
    <row r="70" spans="2:10" ht="25.5" customHeight="1" x14ac:dyDescent="0.2">
      <c r="B70" s="243" t="s">
        <v>245</v>
      </c>
      <c r="C70" s="244"/>
      <c r="D70" s="235">
        <v>402300</v>
      </c>
      <c r="E70" s="166"/>
      <c r="F70" s="178"/>
      <c r="G70" s="169"/>
      <c r="H70" s="197"/>
      <c r="I70" s="197">
        <f>IF(I71="-",0,I71) + IF(I72="-",0,I72) + IF(I73="-",0,I73) + IF(I74="-",0,I74)</f>
        <v>0</v>
      </c>
      <c r="J70" s="169"/>
    </row>
    <row r="71" spans="2:10" ht="34.5" customHeight="1" x14ac:dyDescent="0.2">
      <c r="B71" s="239" t="s">
        <v>7</v>
      </c>
      <c r="C71" s="240"/>
      <c r="D71" s="214">
        <v>402310</v>
      </c>
      <c r="E71" s="179"/>
      <c r="F71" s="180"/>
      <c r="G71" s="169"/>
      <c r="H71" s="197"/>
      <c r="I71" s="197">
        <v>0</v>
      </c>
      <c r="J71" s="169"/>
    </row>
    <row r="72" spans="2:10" ht="20.25" customHeight="1" x14ac:dyDescent="0.2">
      <c r="B72" s="239" t="s">
        <v>104</v>
      </c>
      <c r="C72" s="240"/>
      <c r="D72" s="214">
        <v>402320</v>
      </c>
      <c r="E72" s="179"/>
      <c r="F72" s="180"/>
      <c r="G72" s="169"/>
      <c r="H72" s="197"/>
      <c r="I72" s="197">
        <v>0</v>
      </c>
      <c r="J72" s="169"/>
    </row>
    <row r="73" spans="2:10" ht="20.25" customHeight="1" x14ac:dyDescent="0.2">
      <c r="B73" s="239" t="s">
        <v>105</v>
      </c>
      <c r="C73" s="240"/>
      <c r="D73" s="214">
        <v>402330</v>
      </c>
      <c r="E73" s="179"/>
      <c r="F73" s="180"/>
      <c r="G73" s="169"/>
      <c r="H73" s="197"/>
      <c r="I73" s="197">
        <v>0</v>
      </c>
      <c r="J73" s="169"/>
    </row>
    <row r="74" spans="2:10" ht="27.75" customHeight="1" x14ac:dyDescent="0.2">
      <c r="B74" s="239" t="s">
        <v>117</v>
      </c>
      <c r="C74" s="240"/>
      <c r="D74" s="214">
        <v>402340</v>
      </c>
      <c r="E74" s="179"/>
      <c r="F74" s="180"/>
      <c r="G74" s="169"/>
      <c r="H74" s="197"/>
      <c r="I74" s="197">
        <v>0</v>
      </c>
      <c r="J74" s="169"/>
    </row>
    <row r="75" spans="2:10" ht="21.75" customHeight="1" x14ac:dyDescent="0.2">
      <c r="B75" s="243" t="s">
        <v>115</v>
      </c>
      <c r="C75" s="244"/>
      <c r="D75" s="214">
        <v>402410</v>
      </c>
      <c r="E75" s="179"/>
      <c r="F75" s="180"/>
      <c r="G75" s="169"/>
      <c r="H75" s="197"/>
      <c r="I75" s="197">
        <v>0</v>
      </c>
      <c r="J75" s="169"/>
    </row>
    <row r="76" spans="2:10" ht="20.25" customHeight="1" x14ac:dyDescent="0.2">
      <c r="B76" s="243" t="s">
        <v>135</v>
      </c>
      <c r="C76" s="244"/>
      <c r="D76" s="214">
        <v>402420</v>
      </c>
      <c r="E76" s="179"/>
      <c r="F76" s="180"/>
      <c r="G76" s="169"/>
      <c r="H76" s="197"/>
      <c r="I76" s="197">
        <v>0</v>
      </c>
      <c r="J76" s="169"/>
    </row>
    <row r="77" spans="2:10" ht="25.5" customHeight="1" x14ac:dyDescent="0.2">
      <c r="B77" s="243" t="s">
        <v>113</v>
      </c>
      <c r="C77" s="244"/>
      <c r="D77" s="214">
        <v>402430</v>
      </c>
      <c r="E77" s="179"/>
      <c r="F77" s="180"/>
      <c r="G77" s="169"/>
      <c r="H77" s="197"/>
      <c r="I77" s="197">
        <v>0</v>
      </c>
      <c r="J77" s="169"/>
    </row>
    <row r="78" spans="2:10" ht="24" customHeight="1" x14ac:dyDescent="0.2">
      <c r="B78" s="243" t="s">
        <v>9</v>
      </c>
      <c r="C78" s="244"/>
      <c r="D78" s="214">
        <v>402440</v>
      </c>
      <c r="E78" s="179"/>
      <c r="F78" s="180"/>
      <c r="G78" s="169"/>
      <c r="H78" s="197"/>
      <c r="I78" s="197">
        <v>0</v>
      </c>
      <c r="J78" s="169"/>
    </row>
    <row r="79" spans="2:10" ht="35.25" customHeight="1" x14ac:dyDescent="0.2">
      <c r="B79" s="243" t="s">
        <v>236</v>
      </c>
      <c r="C79" s="244"/>
      <c r="D79" s="214">
        <v>402510</v>
      </c>
      <c r="E79" s="166"/>
      <c r="F79" s="178"/>
      <c r="G79" s="169"/>
      <c r="H79" s="197"/>
      <c r="I79" s="197">
        <f>IF(I80="-",0,I80) + IF(I81="-",0,I81) + IF(I82="-",0,I82) + IF(I84="-",0,I84) + IF(I85="-",0,I85) + IF(I86="-",0,I86)</f>
        <v>0</v>
      </c>
      <c r="J79" s="169"/>
    </row>
    <row r="80" spans="2:10" ht="20.25" customHeight="1" x14ac:dyDescent="0.2">
      <c r="B80" s="239" t="s">
        <v>10</v>
      </c>
      <c r="C80" s="240"/>
      <c r="D80" s="214">
        <v>402511</v>
      </c>
      <c r="E80" s="179"/>
      <c r="F80" s="180"/>
      <c r="G80" s="169"/>
      <c r="H80" s="197"/>
      <c r="I80" s="197">
        <v>0</v>
      </c>
      <c r="J80" s="169"/>
    </row>
    <row r="81" spans="2:10" ht="20.25" customHeight="1" x14ac:dyDescent="0.2">
      <c r="B81" s="239" t="s">
        <v>143</v>
      </c>
      <c r="C81" s="240"/>
      <c r="D81" s="214">
        <v>402512</v>
      </c>
      <c r="E81" s="179"/>
      <c r="F81" s="180"/>
      <c r="G81" s="169"/>
      <c r="H81" s="197"/>
      <c r="I81" s="197">
        <v>0</v>
      </c>
      <c r="J81" s="169"/>
    </row>
    <row r="82" spans="2:10" ht="21.75" customHeight="1" x14ac:dyDescent="0.2">
      <c r="B82" s="239" t="s">
        <v>11</v>
      </c>
      <c r="C82" s="240"/>
      <c r="D82" s="214">
        <v>402513</v>
      </c>
      <c r="E82" s="179"/>
      <c r="F82" s="180"/>
      <c r="G82" s="169"/>
      <c r="H82" s="197"/>
      <c r="I82" s="197">
        <v>0</v>
      </c>
      <c r="J82" s="169"/>
    </row>
    <row r="83" spans="2:10" ht="18" customHeight="1" x14ac:dyDescent="0.2">
      <c r="B83" s="239" t="s">
        <v>106</v>
      </c>
      <c r="C83" s="240"/>
      <c r="D83" s="214" t="s">
        <v>234</v>
      </c>
      <c r="E83" s="179"/>
      <c r="F83" s="91" t="s">
        <v>6</v>
      </c>
      <c r="G83" s="64" t="s">
        <v>6</v>
      </c>
      <c r="H83" s="237" t="s">
        <v>202</v>
      </c>
      <c r="I83" s="237" t="s">
        <v>202</v>
      </c>
      <c r="J83" s="237" t="s">
        <v>202</v>
      </c>
    </row>
    <row r="84" spans="2:10" ht="21.75" customHeight="1" x14ac:dyDescent="0.2">
      <c r="B84" s="239" t="s">
        <v>13</v>
      </c>
      <c r="C84" s="240"/>
      <c r="D84" s="214">
        <v>402521</v>
      </c>
      <c r="E84" s="179"/>
      <c r="F84" s="180"/>
      <c r="G84" s="169"/>
      <c r="H84" s="197"/>
      <c r="I84" s="197">
        <v>0</v>
      </c>
      <c r="J84" s="169"/>
    </row>
    <row r="85" spans="2:10" ht="20.25" customHeight="1" x14ac:dyDescent="0.2">
      <c r="B85" s="239" t="s">
        <v>107</v>
      </c>
      <c r="C85" s="240"/>
      <c r="D85" s="214">
        <v>402522</v>
      </c>
      <c r="E85" s="179"/>
      <c r="F85" s="180"/>
      <c r="G85" s="169"/>
      <c r="H85" s="197"/>
      <c r="I85" s="197">
        <v>0</v>
      </c>
      <c r="J85" s="169"/>
    </row>
    <row r="86" spans="2:10" ht="24" customHeight="1" x14ac:dyDescent="0.2">
      <c r="B86" s="239" t="s">
        <v>15</v>
      </c>
      <c r="C86" s="240"/>
      <c r="D86" s="214">
        <v>402523</v>
      </c>
      <c r="E86" s="179"/>
      <c r="F86" s="180"/>
      <c r="G86" s="169"/>
      <c r="H86" s="197"/>
      <c r="I86" s="197">
        <v>0</v>
      </c>
      <c r="J86" s="169"/>
    </row>
    <row r="87" spans="2:10" ht="18" customHeight="1" x14ac:dyDescent="0.2">
      <c r="B87" s="239" t="s">
        <v>108</v>
      </c>
      <c r="C87" s="240"/>
      <c r="D87" s="214" t="s">
        <v>235</v>
      </c>
      <c r="E87" s="179"/>
      <c r="F87" s="91" t="s">
        <v>6</v>
      </c>
      <c r="G87" s="64" t="s">
        <v>6</v>
      </c>
      <c r="H87" s="237" t="s">
        <v>202</v>
      </c>
      <c r="I87" s="237" t="s">
        <v>202</v>
      </c>
      <c r="J87" s="237" t="s">
        <v>202</v>
      </c>
    </row>
    <row r="88" spans="2:10" ht="32.25" customHeight="1" x14ac:dyDescent="0.2">
      <c r="B88" s="243" t="s">
        <v>237</v>
      </c>
      <c r="C88" s="244"/>
      <c r="D88" s="214">
        <v>402600</v>
      </c>
      <c r="E88" s="166"/>
      <c r="F88" s="178"/>
      <c r="G88" s="169"/>
      <c r="H88" s="197"/>
      <c r="I88" s="197">
        <f>IF(I89="-",0,I89) + IF(I90="-",0,I90) + IF(I91="-",0,I91) + IF(I92="-",0,I92)</f>
        <v>0</v>
      </c>
      <c r="J88" s="169"/>
    </row>
    <row r="89" spans="2:10" ht="25.5" customHeight="1" x14ac:dyDescent="0.2">
      <c r="B89" s="239" t="s">
        <v>109</v>
      </c>
      <c r="C89" s="240"/>
      <c r="D89" s="214">
        <v>402610</v>
      </c>
      <c r="E89" s="179"/>
      <c r="F89" s="180"/>
      <c r="G89" s="169"/>
      <c r="H89" s="197"/>
      <c r="I89" s="197">
        <v>0</v>
      </c>
      <c r="J89" s="169"/>
    </row>
    <row r="90" spans="2:10" ht="22.5" customHeight="1" x14ac:dyDescent="0.2">
      <c r="B90" s="239" t="s">
        <v>38</v>
      </c>
      <c r="C90" s="240"/>
      <c r="D90" s="214">
        <v>402620</v>
      </c>
      <c r="E90" s="179"/>
      <c r="F90" s="180"/>
      <c r="G90" s="169"/>
      <c r="H90" s="197"/>
      <c r="I90" s="197">
        <v>0</v>
      </c>
      <c r="J90" s="169"/>
    </row>
    <row r="91" spans="2:10" ht="25.5" customHeight="1" x14ac:dyDescent="0.2">
      <c r="B91" s="239" t="s">
        <v>111</v>
      </c>
      <c r="C91" s="240"/>
      <c r="D91" s="214">
        <v>402630</v>
      </c>
      <c r="E91" s="179"/>
      <c r="F91" s="180"/>
      <c r="G91" s="169"/>
      <c r="H91" s="197"/>
      <c r="I91" s="197">
        <v>0</v>
      </c>
      <c r="J91" s="169"/>
    </row>
    <row r="92" spans="2:10" ht="18" customHeight="1" x14ac:dyDescent="0.2">
      <c r="B92" s="239" t="s">
        <v>39</v>
      </c>
      <c r="C92" s="240"/>
      <c r="D92" s="214">
        <v>402640</v>
      </c>
      <c r="E92" s="179"/>
      <c r="F92" s="180"/>
      <c r="G92" s="169"/>
      <c r="H92" s="197"/>
      <c r="I92" s="197">
        <v>0</v>
      </c>
      <c r="J92" s="169"/>
    </row>
    <row r="93" spans="2:10" ht="21.75" customHeight="1" x14ac:dyDescent="0.2">
      <c r="B93" s="241" t="s">
        <v>186</v>
      </c>
      <c r="C93" s="242"/>
      <c r="D93" s="214">
        <v>402650</v>
      </c>
      <c r="E93" s="179"/>
      <c r="F93" s="180"/>
      <c r="G93" s="169"/>
      <c r="H93" s="197"/>
      <c r="I93" s="197">
        <v>0</v>
      </c>
      <c r="J93" s="169"/>
    </row>
    <row r="94" spans="2:10" ht="21.75" customHeight="1" x14ac:dyDescent="0.2">
      <c r="B94" s="264" t="s">
        <v>196</v>
      </c>
      <c r="C94" s="265"/>
      <c r="D94" s="214" t="s">
        <v>239</v>
      </c>
      <c r="E94" s="179"/>
      <c r="F94" s="180"/>
      <c r="G94" s="169"/>
      <c r="H94" s="197"/>
      <c r="I94" s="197">
        <v>0</v>
      </c>
      <c r="J94" s="169"/>
    </row>
    <row r="95" spans="2:10" s="121" customFormat="1" ht="41.25" customHeight="1" x14ac:dyDescent="0.2">
      <c r="B95" s="243" t="s">
        <v>249</v>
      </c>
      <c r="C95" s="244"/>
      <c r="D95" s="214">
        <v>402700</v>
      </c>
      <c r="E95" s="64" t="s">
        <v>6</v>
      </c>
      <c r="F95" s="178"/>
      <c r="G95" s="181"/>
      <c r="H95" s="197"/>
      <c r="I95" s="197">
        <f>IF(I96="-",0,I96) + IF(I97="-",0,I97) + IF(I98="-",0,I98) + IF(I99="-",0,I99) + IF(I100="-",0,I100)</f>
        <v>0</v>
      </c>
      <c r="J95" s="137"/>
    </row>
    <row r="96" spans="2:10" ht="18.75" customHeight="1" x14ac:dyDescent="0.2">
      <c r="B96" s="239" t="s">
        <v>149</v>
      </c>
      <c r="C96" s="240"/>
      <c r="D96" s="214">
        <v>402710</v>
      </c>
      <c r="E96" s="179"/>
      <c r="F96" s="180"/>
      <c r="G96" s="169"/>
      <c r="H96" s="197"/>
      <c r="I96" s="197">
        <v>0</v>
      </c>
      <c r="J96" s="169"/>
    </row>
    <row r="97" spans="2:10" ht="17.25" customHeight="1" x14ac:dyDescent="0.2">
      <c r="B97" s="239" t="s">
        <v>105</v>
      </c>
      <c r="C97" s="240"/>
      <c r="D97" s="214">
        <v>402720</v>
      </c>
      <c r="E97" s="179"/>
      <c r="F97" s="180"/>
      <c r="G97" s="169"/>
      <c r="H97" s="197"/>
      <c r="I97" s="197">
        <v>0</v>
      </c>
      <c r="J97" s="169"/>
    </row>
    <row r="98" spans="2:10" ht="16.5" customHeight="1" x14ac:dyDescent="0.2">
      <c r="B98" s="239" t="s">
        <v>151</v>
      </c>
      <c r="C98" s="240"/>
      <c r="D98" s="214">
        <v>402730</v>
      </c>
      <c r="E98" s="179"/>
      <c r="F98" s="180"/>
      <c r="G98" s="169"/>
      <c r="H98" s="197"/>
      <c r="I98" s="197">
        <v>0</v>
      </c>
      <c r="J98" s="169"/>
    </row>
    <row r="99" spans="2:10" ht="22.5" customHeight="1" x14ac:dyDescent="0.2">
      <c r="B99" s="239" t="s">
        <v>150</v>
      </c>
      <c r="C99" s="240"/>
      <c r="D99" s="214">
        <v>402740</v>
      </c>
      <c r="E99" s="179"/>
      <c r="F99" s="180"/>
      <c r="G99" s="169"/>
      <c r="H99" s="197"/>
      <c r="I99" s="197">
        <v>0</v>
      </c>
      <c r="J99" s="169"/>
    </row>
    <row r="100" spans="2:10" ht="22.5" customHeight="1" x14ac:dyDescent="0.2">
      <c r="B100" s="246" t="s">
        <v>152</v>
      </c>
      <c r="C100" s="247"/>
      <c r="D100" s="214">
        <v>402750</v>
      </c>
      <c r="E100" s="182"/>
      <c r="F100" s="183"/>
      <c r="G100" s="184"/>
      <c r="H100" s="197"/>
      <c r="I100" s="197">
        <v>0</v>
      </c>
      <c r="J100" s="169"/>
    </row>
    <row r="101" spans="2:10" ht="18" customHeight="1" x14ac:dyDescent="0.2">
      <c r="B101" s="249" t="s">
        <v>195</v>
      </c>
      <c r="C101" s="249"/>
      <c r="D101" s="204">
        <v>402800</v>
      </c>
      <c r="E101" s="64" t="s">
        <v>6</v>
      </c>
      <c r="F101" s="168"/>
      <c r="G101" s="169"/>
      <c r="H101" s="197"/>
      <c r="I101" s="197">
        <v>0</v>
      </c>
      <c r="J101" s="169"/>
    </row>
    <row r="102" spans="2:10" ht="11.45" customHeight="1" x14ac:dyDescent="0.2">
      <c r="B102" s="245" t="s">
        <v>231</v>
      </c>
      <c r="C102" s="245"/>
      <c r="D102" s="204" t="s">
        <v>241</v>
      </c>
      <c r="E102" s="229"/>
      <c r="F102" s="229"/>
      <c r="G102" s="230"/>
      <c r="H102" s="230"/>
      <c r="I102" s="230"/>
      <c r="J102" s="169"/>
    </row>
    <row r="103" spans="2:10" ht="11.45" customHeight="1" x14ac:dyDescent="0.2">
      <c r="B103" s="170"/>
      <c r="C103" s="232"/>
      <c r="D103" s="231"/>
    </row>
    <row r="104" spans="2:10" ht="13.5" customHeight="1" x14ac:dyDescent="0.2">
      <c r="B104" s="207" t="s">
        <v>214</v>
      </c>
      <c r="C104" s="208"/>
      <c r="D104" s="209"/>
      <c r="E104" s="208"/>
      <c r="F104" s="208"/>
      <c r="G104" s="210"/>
      <c r="H104" s="210"/>
      <c r="I104" s="210"/>
    </row>
    <row r="105" spans="2:10" ht="39.75" customHeight="1" x14ac:dyDescent="0.2">
      <c r="B105" s="227" t="s">
        <v>46</v>
      </c>
      <c r="C105" s="228" t="s">
        <v>0</v>
      </c>
      <c r="D105" s="226" t="s">
        <v>215</v>
      </c>
      <c r="E105" s="226" t="s">
        <v>216</v>
      </c>
      <c r="F105" s="226" t="s">
        <v>217</v>
      </c>
      <c r="G105" s="226" t="s">
        <v>218</v>
      </c>
      <c r="H105" s="226" t="s">
        <v>219</v>
      </c>
      <c r="I105" s="226" t="s">
        <v>220</v>
      </c>
    </row>
    <row r="106" spans="2:10" ht="13.5" customHeight="1" x14ac:dyDescent="0.2">
      <c r="B106" s="211">
        <v>1</v>
      </c>
      <c r="C106" s="212">
        <v>2</v>
      </c>
      <c r="D106" s="212">
        <v>3</v>
      </c>
      <c r="E106" s="212">
        <v>4</v>
      </c>
      <c r="F106" s="212">
        <v>5</v>
      </c>
      <c r="G106" s="212">
        <v>6</v>
      </c>
      <c r="H106" s="212">
        <v>7</v>
      </c>
      <c r="I106" s="212">
        <v>8</v>
      </c>
    </row>
    <row r="107" spans="2:10" ht="45.75" customHeight="1" x14ac:dyDescent="0.2">
      <c r="B107" s="213" t="s">
        <v>253</v>
      </c>
      <c r="C107" s="214">
        <v>401900</v>
      </c>
      <c r="D107" s="215"/>
      <c r="E107" s="215"/>
      <c r="F107" s="215"/>
      <c r="G107" s="215"/>
      <c r="H107" s="215"/>
      <c r="I107" s="215"/>
    </row>
    <row r="108" spans="2:10" ht="30" customHeight="1" x14ac:dyDescent="0.2">
      <c r="B108" s="216" t="s">
        <v>221</v>
      </c>
      <c r="C108" s="214">
        <v>401910</v>
      </c>
      <c r="D108" s="217"/>
      <c r="E108" s="217"/>
      <c r="F108" s="217"/>
      <c r="G108" s="218" t="s">
        <v>6</v>
      </c>
      <c r="H108" s="217"/>
      <c r="I108" s="217"/>
    </row>
    <row r="109" spans="2:10" ht="25.5" customHeight="1" x14ac:dyDescent="0.2">
      <c r="B109" s="216" t="s">
        <v>222</v>
      </c>
      <c r="C109" s="214">
        <v>401920</v>
      </c>
      <c r="D109" s="219"/>
      <c r="E109" s="217"/>
      <c r="F109" s="217"/>
      <c r="G109" s="217"/>
      <c r="H109" s="217"/>
      <c r="I109" s="217"/>
    </row>
    <row r="110" spans="2:10" ht="27" customHeight="1" x14ac:dyDescent="0.2">
      <c r="B110" s="216" t="s">
        <v>223</v>
      </c>
      <c r="C110" s="214">
        <v>401930</v>
      </c>
      <c r="D110" s="217"/>
      <c r="E110" s="217"/>
      <c r="F110" s="217"/>
      <c r="G110" s="217"/>
      <c r="H110" s="217"/>
      <c r="I110" s="217"/>
    </row>
    <row r="111" spans="2:10" ht="25.5" customHeight="1" x14ac:dyDescent="0.2">
      <c r="B111" s="216" t="s">
        <v>224</v>
      </c>
      <c r="C111" s="220">
        <v>401940</v>
      </c>
      <c r="D111" s="217"/>
      <c r="E111" s="217"/>
      <c r="F111" s="217"/>
      <c r="G111" s="217"/>
      <c r="H111" s="217"/>
      <c r="I111" s="217"/>
    </row>
    <row r="112" spans="2:10" ht="30.75" customHeight="1" x14ac:dyDescent="0.2">
      <c r="B112" s="221" t="s">
        <v>225</v>
      </c>
      <c r="C112" s="224" t="s">
        <v>250</v>
      </c>
      <c r="D112" s="217"/>
      <c r="E112" s="217"/>
      <c r="F112" s="217"/>
      <c r="G112" s="217"/>
      <c r="H112" s="217"/>
      <c r="I112" s="217"/>
    </row>
    <row r="113" spans="2:9" ht="21.75" customHeight="1" x14ac:dyDescent="0.2">
      <c r="B113" s="216" t="s">
        <v>226</v>
      </c>
      <c r="C113" s="214">
        <v>401950</v>
      </c>
      <c r="D113" s="217"/>
      <c r="E113" s="217"/>
      <c r="F113" s="217"/>
      <c r="G113" s="217"/>
      <c r="H113" s="217"/>
      <c r="I113" s="217"/>
    </row>
    <row r="114" spans="2:9" ht="26.25" customHeight="1" x14ac:dyDescent="0.2">
      <c r="B114" s="221" t="s">
        <v>227</v>
      </c>
      <c r="C114" s="225" t="s">
        <v>251</v>
      </c>
      <c r="D114" s="217"/>
      <c r="E114" s="217"/>
      <c r="F114" s="217"/>
      <c r="G114" s="218" t="s">
        <v>6</v>
      </c>
      <c r="H114" s="217"/>
      <c r="I114" s="217"/>
    </row>
    <row r="115" spans="2:9" ht="45.75" customHeight="1" x14ac:dyDescent="0.2">
      <c r="B115" s="216" t="s">
        <v>228</v>
      </c>
      <c r="C115" s="214">
        <v>401960</v>
      </c>
      <c r="D115" s="217"/>
      <c r="E115" s="217"/>
      <c r="F115" s="217"/>
      <c r="G115" s="217"/>
      <c r="H115" s="217"/>
      <c r="I115" s="217"/>
    </row>
    <row r="116" spans="2:9" ht="31.5" customHeight="1" x14ac:dyDescent="0.2">
      <c r="B116" s="222" t="s">
        <v>229</v>
      </c>
      <c r="C116" s="214" t="s">
        <v>252</v>
      </c>
      <c r="D116" s="223"/>
      <c r="E116" s="223"/>
      <c r="F116" s="223"/>
      <c r="G116" s="223"/>
      <c r="H116" s="223"/>
      <c r="I116" s="223"/>
    </row>
    <row r="117" spans="2:9" ht="39.75" customHeight="1" x14ac:dyDescent="0.2">
      <c r="B117" s="222" t="s">
        <v>230</v>
      </c>
      <c r="C117" s="214">
        <v>401970</v>
      </c>
      <c r="D117" s="223"/>
      <c r="E117" s="223"/>
      <c r="F117" s="223"/>
      <c r="G117" s="223"/>
      <c r="H117" s="223"/>
      <c r="I117" s="223"/>
    </row>
    <row r="118" spans="2:9" ht="18.75" customHeight="1" x14ac:dyDescent="0.2">
      <c r="B118" s="216" t="s">
        <v>242</v>
      </c>
      <c r="C118" s="214">
        <v>401980</v>
      </c>
      <c r="D118" s="236"/>
      <c r="E118" s="229"/>
      <c r="F118" s="229"/>
      <c r="G118" s="230"/>
      <c r="H118" s="230"/>
      <c r="I118" s="230"/>
    </row>
  </sheetData>
  <mergeCells count="85">
    <mergeCell ref="B1:I1"/>
    <mergeCell ref="B101:C101"/>
    <mergeCell ref="B94:C94"/>
    <mergeCell ref="B31:C31"/>
    <mergeCell ref="B33:C33"/>
    <mergeCell ref="B32:C32"/>
    <mergeCell ref="B55:C55"/>
    <mergeCell ref="B48:C48"/>
    <mergeCell ref="B49:C49"/>
    <mergeCell ref="B50:C50"/>
    <mergeCell ref="B52:C52"/>
    <mergeCell ref="B54:C54"/>
    <mergeCell ref="B51:C51"/>
    <mergeCell ref="B65:C65"/>
    <mergeCell ref="B66:C66"/>
    <mergeCell ref="B56:C56"/>
    <mergeCell ref="B57:C57"/>
    <mergeCell ref="B16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47:C47"/>
    <mergeCell ref="B34:C34"/>
    <mergeCell ref="B35:C35"/>
    <mergeCell ref="B46:C46"/>
    <mergeCell ref="B45:C45"/>
    <mergeCell ref="B28:C28"/>
    <mergeCell ref="B29:C29"/>
    <mergeCell ref="B30:C30"/>
    <mergeCell ref="B38:C38"/>
    <mergeCell ref="B39:C39"/>
    <mergeCell ref="B40:C40"/>
    <mergeCell ref="B43:C43"/>
    <mergeCell ref="B44:C44"/>
    <mergeCell ref="B58:C58"/>
    <mergeCell ref="B68:C68"/>
    <mergeCell ref="B67:C67"/>
    <mergeCell ref="B69:C69"/>
    <mergeCell ref="B70:C70"/>
    <mergeCell ref="B61:C61"/>
    <mergeCell ref="B62:C62"/>
    <mergeCell ref="B63:C63"/>
    <mergeCell ref="B64:C64"/>
    <mergeCell ref="B60:E60"/>
    <mergeCell ref="B59:C59"/>
    <mergeCell ref="B102:C102"/>
    <mergeCell ref="B100:C100"/>
    <mergeCell ref="B97:C97"/>
    <mergeCell ref="B95:C95"/>
    <mergeCell ref="B53:C53"/>
    <mergeCell ref="B85:C85"/>
    <mergeCell ref="B76:C76"/>
    <mergeCell ref="B86:C86"/>
    <mergeCell ref="B87:C87"/>
    <mergeCell ref="B88:C88"/>
    <mergeCell ref="B77:C77"/>
    <mergeCell ref="B78:C78"/>
    <mergeCell ref="B79:C79"/>
    <mergeCell ref="B81:C81"/>
    <mergeCell ref="B82:C82"/>
    <mergeCell ref="B80:C80"/>
    <mergeCell ref="C10:F10"/>
    <mergeCell ref="B89:C89"/>
    <mergeCell ref="B96:C96"/>
    <mergeCell ref="B98:C98"/>
    <mergeCell ref="B99:C99"/>
    <mergeCell ref="B93:C93"/>
    <mergeCell ref="B92:C92"/>
    <mergeCell ref="B91:C91"/>
    <mergeCell ref="B90:C90"/>
    <mergeCell ref="B83:C83"/>
    <mergeCell ref="B84:C84"/>
    <mergeCell ref="B71:C71"/>
    <mergeCell ref="B72:C72"/>
    <mergeCell ref="B73:C73"/>
    <mergeCell ref="B74:C74"/>
    <mergeCell ref="B75:C75"/>
  </mergeCells>
  <phoneticPr fontId="14" type="noConversion"/>
  <pageMargins left="0.23622047244094491" right="0.23622047244094491" top="0.74803149606299213" bottom="0.74803149606299213" header="0.31496062992125984" footer="0.31496062992125984"/>
  <pageSetup paperSize="9" scale="55" firstPageNumber="102" fitToHeight="0" pageOrder="overThenDown" orientation="portrait" useFirstPageNumber="1" r:id="rId1"/>
  <headerFooter differentFirst="1">
    <oddHeader>&amp;C105</oddHeader>
    <firstHeader>&amp;C104</firstHeader>
  </headerFooter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I81"/>
  <sheetViews>
    <sheetView zoomScaleNormal="100" zoomScaleSheetLayoutView="100" zoomScalePageLayoutView="84" workbookViewId="0">
      <selection activeCell="E3" sqref="E3"/>
    </sheetView>
  </sheetViews>
  <sheetFormatPr defaultColWidth="10.5" defaultRowHeight="11.45" customHeight="1" x14ac:dyDescent="0.2"/>
  <cols>
    <col min="1" max="1" width="0.6640625" style="3" customWidth="1"/>
    <col min="2" max="2" width="74.6640625" style="3" customWidth="1"/>
    <col min="3" max="3" width="10.83203125" style="149" customWidth="1"/>
    <col min="4" max="4" width="21.33203125" style="3" customWidth="1"/>
    <col min="5" max="5" width="19.1640625" style="3" customWidth="1"/>
    <col min="6" max="6" width="18.6640625" style="3" customWidth="1"/>
    <col min="7" max="7" width="18.83203125" style="3" customWidth="1"/>
    <col min="8" max="8" width="18.1640625" style="120" customWidth="1"/>
    <col min="9" max="9" width="12.83203125" style="120" customWidth="1"/>
    <col min="10" max="16384" width="10.5" style="120"/>
  </cols>
  <sheetData>
    <row r="1" spans="1:8" s="1" customFormat="1" ht="3" customHeight="1" x14ac:dyDescent="0.25"/>
    <row r="2" spans="1:8" s="186" customFormat="1" ht="21.75" customHeight="1" x14ac:dyDescent="0.2">
      <c r="B2" s="267" t="s">
        <v>133</v>
      </c>
      <c r="C2" s="267"/>
      <c r="D2" s="267"/>
      <c r="E2" s="267"/>
      <c r="F2" s="268"/>
    </row>
    <row r="3" spans="1:8" s="62" customFormat="1" ht="93" customHeight="1" x14ac:dyDescent="0.2">
      <c r="B3" s="63" t="s">
        <v>33</v>
      </c>
      <c r="C3" s="63" t="s">
        <v>0</v>
      </c>
      <c r="D3" s="63" t="s">
        <v>185</v>
      </c>
      <c r="E3" s="63" t="s">
        <v>43</v>
      </c>
      <c r="F3" s="64" t="s">
        <v>136</v>
      </c>
      <c r="G3" s="65" t="s">
        <v>183</v>
      </c>
      <c r="H3" s="66" t="s">
        <v>184</v>
      </c>
    </row>
    <row r="4" spans="1:8" s="67" customFormat="1" ht="12" customHeight="1" x14ac:dyDescent="0.2">
      <c r="B4" s="68" t="s">
        <v>1</v>
      </c>
      <c r="C4" s="69" t="s">
        <v>2</v>
      </c>
      <c r="D4" s="70" t="s">
        <v>3</v>
      </c>
      <c r="E4" s="71">
        <v>4</v>
      </c>
      <c r="F4" s="72">
        <v>5</v>
      </c>
      <c r="G4" s="73">
        <v>6</v>
      </c>
      <c r="H4" s="72" t="s">
        <v>177</v>
      </c>
    </row>
    <row r="5" spans="1:8" s="79" customFormat="1" ht="34.5" customHeight="1" x14ac:dyDescent="0.2">
      <c r="A5" s="187"/>
      <c r="B5" s="74" t="s">
        <v>165</v>
      </c>
      <c r="C5" s="75">
        <v>403100</v>
      </c>
      <c r="D5" s="64" t="s">
        <v>6</v>
      </c>
      <c r="E5" s="76"/>
      <c r="F5" s="64" t="s">
        <v>6</v>
      </c>
      <c r="G5" s="77"/>
      <c r="H5" s="78"/>
    </row>
    <row r="6" spans="1:8" s="3" customFormat="1" ht="42" customHeight="1" x14ac:dyDescent="0.2">
      <c r="A6" s="80"/>
      <c r="B6" s="81" t="s">
        <v>146</v>
      </c>
      <c r="C6" s="82">
        <v>403110</v>
      </c>
      <c r="D6" s="83"/>
      <c r="E6" s="84"/>
      <c r="F6" s="85"/>
      <c r="G6" s="86"/>
      <c r="H6" s="87"/>
    </row>
    <row r="7" spans="1:8" s="3" customFormat="1" ht="33" customHeight="1" x14ac:dyDescent="0.2">
      <c r="A7" s="88"/>
      <c r="B7" s="89" t="s">
        <v>34</v>
      </c>
      <c r="C7" s="90">
        <v>403111</v>
      </c>
      <c r="D7" s="85"/>
      <c r="E7" s="85"/>
      <c r="F7" s="64" t="s">
        <v>6</v>
      </c>
      <c r="G7" s="91" t="s">
        <v>6</v>
      </c>
      <c r="H7" s="64" t="s">
        <v>6</v>
      </c>
    </row>
    <row r="8" spans="1:8" s="3" customFormat="1" ht="32.25" customHeight="1" x14ac:dyDescent="0.2">
      <c r="A8" s="88"/>
      <c r="B8" s="81" t="s">
        <v>169</v>
      </c>
      <c r="C8" s="82">
        <v>403120</v>
      </c>
      <c r="D8" s="64" t="s">
        <v>6</v>
      </c>
      <c r="E8" s="64" t="s">
        <v>6</v>
      </c>
      <c r="F8" s="85"/>
      <c r="G8" s="86"/>
      <c r="H8" s="87"/>
    </row>
    <row r="9" spans="1:8" s="3" customFormat="1" ht="33.75" customHeight="1" x14ac:dyDescent="0.2">
      <c r="A9" s="80"/>
      <c r="B9" s="92" t="s">
        <v>118</v>
      </c>
      <c r="C9" s="93">
        <v>403130</v>
      </c>
      <c r="D9" s="83"/>
      <c r="E9" s="83"/>
      <c r="F9" s="85"/>
      <c r="G9" s="86"/>
      <c r="H9" s="87"/>
    </row>
    <row r="10" spans="1:8" s="3" customFormat="1" ht="38.25" customHeight="1" x14ac:dyDescent="0.2">
      <c r="A10" s="80"/>
      <c r="B10" s="94" t="s">
        <v>127</v>
      </c>
      <c r="C10" s="95">
        <v>403150</v>
      </c>
      <c r="D10" s="64" t="s">
        <v>6</v>
      </c>
      <c r="E10" s="76"/>
      <c r="F10" s="64" t="s">
        <v>6</v>
      </c>
      <c r="G10" s="77"/>
      <c r="H10" s="87"/>
    </row>
    <row r="11" spans="1:8" s="3" customFormat="1" ht="35.25" customHeight="1" x14ac:dyDescent="0.2">
      <c r="A11" s="80"/>
      <c r="B11" s="92" t="s">
        <v>170</v>
      </c>
      <c r="C11" s="93">
        <v>403160</v>
      </c>
      <c r="D11" s="83"/>
      <c r="E11" s="83"/>
      <c r="F11" s="85"/>
      <c r="G11" s="86"/>
      <c r="H11" s="87"/>
    </row>
    <row r="12" spans="1:8" s="3" customFormat="1" ht="32.25" customHeight="1" x14ac:dyDescent="0.2">
      <c r="A12" s="80"/>
      <c r="B12" s="92" t="s">
        <v>119</v>
      </c>
      <c r="C12" s="96">
        <v>403170</v>
      </c>
      <c r="D12" s="85"/>
      <c r="E12" s="85"/>
      <c r="F12" s="85"/>
      <c r="G12" s="86"/>
      <c r="H12" s="87"/>
    </row>
    <row r="13" spans="1:8" s="79" customFormat="1" ht="21" customHeight="1" x14ac:dyDescent="0.2">
      <c r="A13" s="269"/>
      <c r="B13" s="94" t="s">
        <v>128</v>
      </c>
      <c r="C13" s="95">
        <v>403200</v>
      </c>
      <c r="D13" s="64" t="s">
        <v>6</v>
      </c>
      <c r="E13" s="76"/>
      <c r="F13" s="64" t="s">
        <v>6</v>
      </c>
      <c r="G13" s="77"/>
      <c r="H13" s="78"/>
    </row>
    <row r="14" spans="1:8" s="2" customFormat="1" ht="44.25" customHeight="1" x14ac:dyDescent="0.2">
      <c r="A14" s="269"/>
      <c r="B14" s="97" t="s">
        <v>120</v>
      </c>
      <c r="C14" s="93">
        <v>403210</v>
      </c>
      <c r="D14" s="83"/>
      <c r="E14" s="83"/>
      <c r="F14" s="85"/>
      <c r="G14" s="86"/>
      <c r="H14" s="98"/>
    </row>
    <row r="15" spans="1:8" s="3" customFormat="1" ht="19.5" customHeight="1" x14ac:dyDescent="0.2">
      <c r="A15" s="80"/>
      <c r="B15" s="97" t="s">
        <v>121</v>
      </c>
      <c r="C15" s="93">
        <v>403220</v>
      </c>
      <c r="D15" s="83"/>
      <c r="E15" s="99"/>
      <c r="F15" s="85"/>
      <c r="G15" s="86"/>
      <c r="H15" s="87"/>
    </row>
    <row r="16" spans="1:8" s="3" customFormat="1" ht="17.25" customHeight="1" x14ac:dyDescent="0.2">
      <c r="B16" s="94" t="s">
        <v>208</v>
      </c>
      <c r="C16" s="100">
        <v>403300</v>
      </c>
      <c r="D16" s="64" t="s">
        <v>6</v>
      </c>
      <c r="E16" s="76"/>
      <c r="F16" s="64" t="s">
        <v>6</v>
      </c>
      <c r="G16" s="77"/>
      <c r="H16" s="87"/>
    </row>
    <row r="17" spans="2:8" s="3" customFormat="1" ht="54.75" customHeight="1" x14ac:dyDescent="0.2">
      <c r="B17" s="101" t="s">
        <v>122</v>
      </c>
      <c r="C17" s="82">
        <v>403310</v>
      </c>
      <c r="D17" s="83"/>
      <c r="E17" s="85"/>
      <c r="F17" s="85"/>
      <c r="G17" s="86"/>
      <c r="H17" s="87"/>
    </row>
    <row r="18" spans="2:8" s="3" customFormat="1" ht="45" customHeight="1" x14ac:dyDescent="0.2">
      <c r="B18" s="102" t="s">
        <v>123</v>
      </c>
      <c r="C18" s="82">
        <v>403311</v>
      </c>
      <c r="D18" s="103"/>
      <c r="E18" s="87"/>
      <c r="F18" s="104"/>
      <c r="G18" s="105"/>
      <c r="H18" s="87"/>
    </row>
    <row r="19" spans="2:8" s="3" customFormat="1" ht="30" customHeight="1" x14ac:dyDescent="0.2">
      <c r="B19" s="106" t="s">
        <v>209</v>
      </c>
      <c r="C19" s="82">
        <v>403312</v>
      </c>
      <c r="D19" s="103"/>
      <c r="E19" s="87"/>
      <c r="F19" s="107"/>
      <c r="G19" s="108"/>
      <c r="H19" s="87"/>
    </row>
    <row r="20" spans="2:8" s="3" customFormat="1" ht="18.75" customHeight="1" x14ac:dyDescent="0.2">
      <c r="B20" s="97" t="s">
        <v>145</v>
      </c>
      <c r="C20" s="109">
        <v>403320</v>
      </c>
      <c r="D20" s="103"/>
      <c r="E20" s="87"/>
      <c r="F20" s="110"/>
      <c r="G20" s="86"/>
      <c r="H20" s="87"/>
    </row>
    <row r="21" spans="2:8" s="3" customFormat="1" ht="32.25" customHeight="1" x14ac:dyDescent="0.2">
      <c r="B21" s="111" t="s">
        <v>144</v>
      </c>
      <c r="C21" s="93">
        <v>403321</v>
      </c>
      <c r="D21" s="112"/>
      <c r="E21" s="112"/>
      <c r="F21" s="64" t="s">
        <v>6</v>
      </c>
      <c r="G21" s="91" t="s">
        <v>6</v>
      </c>
      <c r="H21" s="64" t="s">
        <v>6</v>
      </c>
    </row>
    <row r="22" spans="2:8" s="3" customFormat="1" ht="29.25" customHeight="1" x14ac:dyDescent="0.2">
      <c r="B22" s="113" t="s">
        <v>124</v>
      </c>
      <c r="C22" s="114">
        <v>403330</v>
      </c>
      <c r="D22" s="64" t="s">
        <v>6</v>
      </c>
      <c r="E22" s="64" t="s">
        <v>6</v>
      </c>
      <c r="F22" s="85"/>
      <c r="G22" s="86"/>
      <c r="H22" s="87"/>
    </row>
    <row r="23" spans="2:8" s="3" customFormat="1" ht="35.25" customHeight="1" x14ac:dyDescent="0.2">
      <c r="B23" s="113" t="s">
        <v>125</v>
      </c>
      <c r="C23" s="114">
        <v>403340</v>
      </c>
      <c r="D23" s="83"/>
      <c r="E23" s="83"/>
      <c r="F23" s="85"/>
      <c r="G23" s="86"/>
      <c r="H23" s="87"/>
    </row>
    <row r="24" spans="2:8" s="3" customFormat="1" ht="32.25" customHeight="1" x14ac:dyDescent="0.2">
      <c r="B24" s="115" t="s">
        <v>137</v>
      </c>
      <c r="C24" s="116">
        <v>403400</v>
      </c>
      <c r="D24" s="64" t="s">
        <v>6</v>
      </c>
      <c r="E24" s="76"/>
      <c r="F24" s="114" t="s">
        <v>6</v>
      </c>
      <c r="G24" s="77"/>
      <c r="H24" s="87"/>
    </row>
    <row r="25" spans="2:8" s="3" customFormat="1" ht="48.75" customHeight="1" x14ac:dyDescent="0.2">
      <c r="B25" s="113" t="s">
        <v>166</v>
      </c>
      <c r="C25" s="114">
        <v>403410</v>
      </c>
      <c r="D25" s="117"/>
      <c r="E25" s="117"/>
      <c r="F25" s="85"/>
      <c r="G25" s="86"/>
      <c r="H25" s="87"/>
    </row>
    <row r="26" spans="2:8" s="3" customFormat="1" ht="29.25" customHeight="1" x14ac:dyDescent="0.2">
      <c r="B26" s="106" t="s">
        <v>167</v>
      </c>
      <c r="C26" s="114">
        <v>403411</v>
      </c>
      <c r="D26" s="117"/>
      <c r="E26" s="117"/>
      <c r="F26" s="85"/>
      <c r="G26" s="86"/>
      <c r="H26" s="87"/>
    </row>
    <row r="27" spans="2:8" s="3" customFormat="1" ht="22.5" customHeight="1" x14ac:dyDescent="0.2">
      <c r="B27" s="113" t="s">
        <v>126</v>
      </c>
      <c r="C27" s="114">
        <v>403420</v>
      </c>
      <c r="D27" s="117"/>
      <c r="E27" s="117"/>
      <c r="F27" s="85"/>
      <c r="G27" s="86"/>
      <c r="H27" s="87"/>
    </row>
    <row r="28" spans="2:8" s="3" customFormat="1" ht="39.75" customHeight="1" x14ac:dyDescent="0.2">
      <c r="B28" s="118" t="s">
        <v>168</v>
      </c>
      <c r="C28" s="116">
        <v>403450</v>
      </c>
      <c r="D28" s="83"/>
      <c r="E28" s="85"/>
      <c r="F28" s="85"/>
      <c r="G28" s="86"/>
      <c r="H28" s="87"/>
    </row>
    <row r="29" spans="2:8" s="3" customFormat="1" ht="33" customHeight="1" x14ac:dyDescent="0.2">
      <c r="B29" s="115" t="s">
        <v>138</v>
      </c>
      <c r="C29" s="116">
        <v>403500</v>
      </c>
      <c r="D29" s="64" t="s">
        <v>6</v>
      </c>
      <c r="E29" s="76"/>
      <c r="F29" s="114" t="s">
        <v>6</v>
      </c>
      <c r="G29" s="77"/>
      <c r="H29" s="87"/>
    </row>
    <row r="30" spans="2:8" s="3" customFormat="1" ht="29.25" customHeight="1" x14ac:dyDescent="0.2">
      <c r="B30" s="113" t="s">
        <v>181</v>
      </c>
      <c r="C30" s="114">
        <v>403510</v>
      </c>
      <c r="D30" s="83"/>
      <c r="E30" s="85"/>
      <c r="F30" s="104"/>
      <c r="G30" s="105"/>
      <c r="H30" s="87"/>
    </row>
    <row r="31" spans="2:8" s="3" customFormat="1" ht="15" customHeight="1" x14ac:dyDescent="0.2">
      <c r="B31" s="113" t="s">
        <v>121</v>
      </c>
      <c r="C31" s="114">
        <v>403520</v>
      </c>
      <c r="D31" s="85"/>
      <c r="E31" s="85"/>
      <c r="F31" s="85"/>
      <c r="G31" s="86"/>
      <c r="H31" s="87"/>
    </row>
    <row r="32" spans="2:8" s="3" customFormat="1" ht="18" customHeight="1" x14ac:dyDescent="0.2">
      <c r="B32" s="115" t="s">
        <v>139</v>
      </c>
      <c r="C32" s="114">
        <v>403600</v>
      </c>
      <c r="D32" s="64" t="s">
        <v>6</v>
      </c>
      <c r="E32" s="76"/>
      <c r="F32" s="114" t="s">
        <v>6</v>
      </c>
      <c r="G32" s="77"/>
      <c r="H32" s="87"/>
    </row>
    <row r="33" spans="1:9" s="3" customFormat="1" ht="28.5" customHeight="1" x14ac:dyDescent="0.2">
      <c r="B33" s="113" t="s">
        <v>171</v>
      </c>
      <c r="C33" s="114">
        <v>403610</v>
      </c>
      <c r="D33" s="85"/>
      <c r="E33" s="85"/>
      <c r="F33" s="104"/>
      <c r="G33" s="105"/>
      <c r="H33" s="87"/>
    </row>
    <row r="34" spans="1:9" s="3" customFormat="1" ht="12.75" customHeight="1" x14ac:dyDescent="0.2">
      <c r="B34" s="113" t="s">
        <v>140</v>
      </c>
      <c r="C34" s="114">
        <v>403620</v>
      </c>
      <c r="D34" s="85"/>
      <c r="E34" s="85"/>
      <c r="F34" s="85"/>
      <c r="G34" s="86"/>
      <c r="H34" s="87"/>
    </row>
    <row r="35" spans="1:9" s="3" customFormat="1" ht="18.75" customHeight="1" x14ac:dyDescent="0.2">
      <c r="B35" s="115" t="s">
        <v>182</v>
      </c>
      <c r="C35" s="114">
        <v>403700</v>
      </c>
      <c r="D35" s="64" t="s">
        <v>6</v>
      </c>
      <c r="E35" s="76"/>
      <c r="F35" s="114" t="s">
        <v>6</v>
      </c>
      <c r="G35" s="77"/>
      <c r="H35" s="87"/>
    </row>
    <row r="36" spans="1:9" s="3" customFormat="1" ht="30" customHeight="1" x14ac:dyDescent="0.2">
      <c r="B36" s="113" t="s">
        <v>172</v>
      </c>
      <c r="C36" s="114">
        <v>403710</v>
      </c>
      <c r="D36" s="83"/>
      <c r="E36" s="85"/>
      <c r="F36" s="104"/>
      <c r="G36" s="105"/>
      <c r="H36" s="87"/>
    </row>
    <row r="37" spans="1:9" s="3" customFormat="1" ht="15.75" customHeight="1" x14ac:dyDescent="0.2">
      <c r="B37" s="113" t="s">
        <v>140</v>
      </c>
      <c r="C37" s="114">
        <v>403720</v>
      </c>
      <c r="D37" s="85"/>
      <c r="E37" s="85"/>
      <c r="F37" s="85"/>
      <c r="G37" s="86"/>
      <c r="H37" s="87"/>
    </row>
    <row r="38" spans="1:9" s="3" customFormat="1" ht="18.75" customHeight="1" x14ac:dyDescent="0.2">
      <c r="B38" s="113" t="s">
        <v>141</v>
      </c>
      <c r="C38" s="114">
        <v>403730</v>
      </c>
      <c r="D38" s="114" t="s">
        <v>6</v>
      </c>
      <c r="E38" s="114" t="s">
        <v>6</v>
      </c>
      <c r="F38" s="85"/>
      <c r="G38" s="82" t="s">
        <v>6</v>
      </c>
      <c r="H38" s="82" t="s">
        <v>6</v>
      </c>
    </row>
    <row r="39" spans="1:9" s="3" customFormat="1" ht="16.5" customHeight="1" x14ac:dyDescent="0.2">
      <c r="B39" s="118" t="s">
        <v>35</v>
      </c>
      <c r="C39" s="114">
        <v>403800</v>
      </c>
      <c r="D39" s="114" t="s">
        <v>6</v>
      </c>
      <c r="E39" s="114" t="s">
        <v>6</v>
      </c>
      <c r="F39" s="85"/>
      <c r="G39" s="86"/>
      <c r="H39" s="87"/>
    </row>
    <row r="40" spans="1:9" ht="11.45" customHeight="1" x14ac:dyDescent="0.2">
      <c r="B40" s="78" t="s">
        <v>197</v>
      </c>
      <c r="C40" s="114">
        <v>403900</v>
      </c>
      <c r="D40" s="87"/>
      <c r="E40" s="87"/>
      <c r="F40" s="87"/>
      <c r="G40" s="87"/>
      <c r="H40" s="119"/>
    </row>
    <row r="41" spans="1:9" ht="24.75" customHeight="1" x14ac:dyDescent="0.2">
      <c r="B41" s="273" t="s">
        <v>44</v>
      </c>
      <c r="C41" s="273"/>
      <c r="D41" s="273"/>
      <c r="E41" s="273"/>
      <c r="F41" s="273"/>
      <c r="G41" s="273"/>
      <c r="H41" s="273"/>
    </row>
    <row r="43" spans="1:9" s="121" customFormat="1" ht="29.1" customHeight="1" x14ac:dyDescent="0.2">
      <c r="B43" s="272" t="s">
        <v>134</v>
      </c>
      <c r="C43" s="272"/>
      <c r="D43" s="272"/>
      <c r="E43" s="122"/>
    </row>
    <row r="44" spans="1:9" s="121" customFormat="1" ht="157.5" customHeight="1" x14ac:dyDescent="0.2">
      <c r="A44" s="123"/>
      <c r="B44" s="124" t="s">
        <v>46</v>
      </c>
      <c r="C44" s="124" t="s">
        <v>0</v>
      </c>
      <c r="D44" s="124" t="s">
        <v>17</v>
      </c>
      <c r="E44" s="65" t="s">
        <v>211</v>
      </c>
      <c r="F44" s="66" t="s">
        <v>212</v>
      </c>
      <c r="G44" s="177" t="s">
        <v>201</v>
      </c>
      <c r="H44" s="177" t="s">
        <v>213</v>
      </c>
      <c r="I44" s="177" t="s">
        <v>255</v>
      </c>
    </row>
    <row r="45" spans="1:9" s="127" customFormat="1" ht="11.1" customHeight="1" x14ac:dyDescent="0.2">
      <c r="A45" s="270"/>
      <c r="B45" s="125" t="s">
        <v>1</v>
      </c>
      <c r="C45" s="125" t="s">
        <v>2</v>
      </c>
      <c r="D45" s="125" t="s">
        <v>3</v>
      </c>
      <c r="E45" s="73" t="s">
        <v>53</v>
      </c>
      <c r="F45" s="126">
        <v>5</v>
      </c>
      <c r="G45" s="199" t="s">
        <v>55</v>
      </c>
      <c r="H45" s="199" t="s">
        <v>56</v>
      </c>
      <c r="I45" s="126">
        <v>8</v>
      </c>
    </row>
    <row r="46" spans="1:9" s="133" customFormat="1" ht="51" customHeight="1" x14ac:dyDescent="0.2">
      <c r="A46" s="271"/>
      <c r="B46" s="128" t="s">
        <v>132</v>
      </c>
      <c r="C46" s="129">
        <v>404100</v>
      </c>
      <c r="D46" s="130"/>
      <c r="E46" s="131"/>
      <c r="F46" s="132"/>
      <c r="G46" s="197"/>
      <c r="H46" s="197">
        <f>IF(H47="-",0,H47) + IF(H48="-",0,H48) + IF(H49="-",0,H49) + IF(H50="-",0,H50) + IF(H51="-",0,H51) + IF(H52="-",0,H52) + IF(H53="-",0,H53) + IF(H54="-",0,H54) + IF(H55="-",0,H55)</f>
        <v>0</v>
      </c>
      <c r="I46" s="132"/>
    </row>
    <row r="47" spans="1:9" s="121" customFormat="1" ht="29.25" customHeight="1" x14ac:dyDescent="0.2">
      <c r="A47" s="271"/>
      <c r="B47" s="134" t="s">
        <v>82</v>
      </c>
      <c r="C47" s="129">
        <v>404110</v>
      </c>
      <c r="D47" s="135"/>
      <c r="E47" s="136"/>
      <c r="F47" s="137"/>
      <c r="G47" s="197"/>
      <c r="H47" s="197">
        <v>0</v>
      </c>
      <c r="I47" s="137"/>
    </row>
    <row r="48" spans="1:9" s="121" customFormat="1" ht="16.5" customHeight="1" x14ac:dyDescent="0.2">
      <c r="A48" s="138"/>
      <c r="B48" s="134" t="s">
        <v>83</v>
      </c>
      <c r="C48" s="129">
        <v>404120</v>
      </c>
      <c r="D48" s="135"/>
      <c r="E48" s="136"/>
      <c r="F48" s="137"/>
      <c r="G48" s="197"/>
      <c r="H48" s="197">
        <v>0</v>
      </c>
      <c r="I48" s="137"/>
    </row>
    <row r="49" spans="1:9" s="121" customFormat="1" ht="17.25" customHeight="1" x14ac:dyDescent="0.2">
      <c r="A49" s="138"/>
      <c r="B49" s="134" t="s">
        <v>84</v>
      </c>
      <c r="C49" s="129">
        <v>404130</v>
      </c>
      <c r="D49" s="135"/>
      <c r="E49" s="136"/>
      <c r="F49" s="137"/>
      <c r="G49" s="197"/>
      <c r="H49" s="197">
        <v>0</v>
      </c>
      <c r="I49" s="137"/>
    </row>
    <row r="50" spans="1:9" s="121" customFormat="1" ht="17.25" customHeight="1" x14ac:dyDescent="0.2">
      <c r="A50" s="138"/>
      <c r="B50" s="134" t="s">
        <v>85</v>
      </c>
      <c r="C50" s="129">
        <v>404140</v>
      </c>
      <c r="D50" s="135"/>
      <c r="E50" s="136"/>
      <c r="F50" s="137"/>
      <c r="G50" s="197"/>
      <c r="H50" s="197">
        <v>0</v>
      </c>
      <c r="I50" s="137"/>
    </row>
    <row r="51" spans="1:9" s="121" customFormat="1" ht="21" customHeight="1" x14ac:dyDescent="0.2">
      <c r="A51" s="138"/>
      <c r="B51" s="134" t="s">
        <v>86</v>
      </c>
      <c r="C51" s="129">
        <v>404150</v>
      </c>
      <c r="D51" s="135"/>
      <c r="E51" s="136"/>
      <c r="F51" s="137"/>
      <c r="G51" s="197"/>
      <c r="H51" s="197">
        <v>0</v>
      </c>
      <c r="I51" s="137"/>
    </row>
    <row r="52" spans="1:9" s="121" customFormat="1" ht="16.5" customHeight="1" x14ac:dyDescent="0.2">
      <c r="A52" s="138"/>
      <c r="B52" s="134" t="s">
        <v>87</v>
      </c>
      <c r="C52" s="129">
        <v>404160</v>
      </c>
      <c r="D52" s="135"/>
      <c r="E52" s="136"/>
      <c r="F52" s="137"/>
      <c r="G52" s="197"/>
      <c r="H52" s="197">
        <v>0</v>
      </c>
      <c r="I52" s="137"/>
    </row>
    <row r="53" spans="1:9" s="121" customFormat="1" ht="17.25" customHeight="1" x14ac:dyDescent="0.2">
      <c r="A53" s="138"/>
      <c r="B53" s="134" t="s">
        <v>88</v>
      </c>
      <c r="C53" s="129">
        <v>404170</v>
      </c>
      <c r="D53" s="135"/>
      <c r="E53" s="136"/>
      <c r="F53" s="137"/>
      <c r="G53" s="197"/>
      <c r="H53" s="197">
        <v>0</v>
      </c>
      <c r="I53" s="137"/>
    </row>
    <row r="54" spans="1:9" s="121" customFormat="1" ht="18.75" customHeight="1" x14ac:dyDescent="0.2">
      <c r="A54" s="138"/>
      <c r="B54" s="134" t="s">
        <v>89</v>
      </c>
      <c r="C54" s="129">
        <v>404180</v>
      </c>
      <c r="D54" s="135"/>
      <c r="E54" s="136"/>
      <c r="F54" s="137"/>
      <c r="G54" s="197"/>
      <c r="H54" s="197">
        <v>0</v>
      </c>
      <c r="I54" s="137"/>
    </row>
    <row r="55" spans="1:9" s="121" customFormat="1" ht="32.25" customHeight="1" x14ac:dyDescent="0.2">
      <c r="A55" s="138"/>
      <c r="B55" s="134" t="s">
        <v>90</v>
      </c>
      <c r="C55" s="129">
        <v>404190</v>
      </c>
      <c r="D55" s="135"/>
      <c r="E55" s="136"/>
      <c r="F55" s="137"/>
      <c r="G55" s="197"/>
      <c r="H55" s="197">
        <v>0</v>
      </c>
      <c r="I55" s="137"/>
    </row>
    <row r="56" spans="1:9" s="121" customFormat="1" ht="33" customHeight="1" x14ac:dyDescent="0.2">
      <c r="A56" s="139"/>
      <c r="B56" s="140" t="s">
        <v>129</v>
      </c>
      <c r="C56" s="129">
        <v>404101</v>
      </c>
      <c r="D56" s="135"/>
      <c r="E56" s="91" t="s">
        <v>6</v>
      </c>
      <c r="F56" s="64" t="s">
        <v>6</v>
      </c>
      <c r="G56" s="237" t="s">
        <v>202</v>
      </c>
      <c r="H56" s="237" t="s">
        <v>202</v>
      </c>
      <c r="I56" s="237" t="s">
        <v>202</v>
      </c>
    </row>
    <row r="57" spans="1:9" s="121" customFormat="1" ht="32.25" customHeight="1" x14ac:dyDescent="0.2">
      <c r="A57" s="141"/>
      <c r="B57" s="142" t="s">
        <v>130</v>
      </c>
      <c r="C57" s="129">
        <v>404200</v>
      </c>
      <c r="D57" s="135"/>
      <c r="E57" s="136"/>
      <c r="F57" s="137"/>
      <c r="G57" s="197"/>
      <c r="H57" s="197">
        <f>IF(H58="-",0,H58) + IF(H59="-",0,H59) + IF(H60="-",0,H60)</f>
        <v>0</v>
      </c>
      <c r="I57" s="137"/>
    </row>
    <row r="58" spans="1:9" s="121" customFormat="1" ht="30" customHeight="1" x14ac:dyDescent="0.2">
      <c r="A58" s="138"/>
      <c r="B58" s="134" t="s">
        <v>91</v>
      </c>
      <c r="C58" s="129">
        <v>404210</v>
      </c>
      <c r="D58" s="135"/>
      <c r="E58" s="136"/>
      <c r="F58" s="137"/>
      <c r="G58" s="197"/>
      <c r="H58" s="197">
        <v>0</v>
      </c>
      <c r="I58" s="137"/>
    </row>
    <row r="59" spans="1:9" s="121" customFormat="1" ht="16.5" customHeight="1" x14ac:dyDescent="0.2">
      <c r="A59" s="138"/>
      <c r="B59" s="134" t="s">
        <v>210</v>
      </c>
      <c r="C59" s="129">
        <v>404220</v>
      </c>
      <c r="D59" s="135"/>
      <c r="E59" s="136"/>
      <c r="F59" s="137"/>
      <c r="G59" s="197"/>
      <c r="H59" s="197">
        <v>0</v>
      </c>
      <c r="I59" s="137"/>
    </row>
    <row r="60" spans="1:9" s="121" customFormat="1" ht="18" customHeight="1" x14ac:dyDescent="0.2">
      <c r="A60" s="138"/>
      <c r="B60" s="134" t="s">
        <v>100</v>
      </c>
      <c r="C60" s="129">
        <v>404230</v>
      </c>
      <c r="D60" s="135"/>
      <c r="E60" s="136"/>
      <c r="F60" s="137"/>
      <c r="G60" s="197"/>
      <c r="H60" s="197">
        <v>0</v>
      </c>
      <c r="I60" s="137"/>
    </row>
    <row r="61" spans="1:9" s="121" customFormat="1" ht="41.25" customHeight="1" x14ac:dyDescent="0.2">
      <c r="A61" s="139"/>
      <c r="B61" s="140" t="s">
        <v>131</v>
      </c>
      <c r="C61" s="129">
        <v>404201</v>
      </c>
      <c r="D61" s="135"/>
      <c r="E61" s="91" t="s">
        <v>6</v>
      </c>
      <c r="F61" s="64" t="s">
        <v>6</v>
      </c>
      <c r="G61" s="237" t="s">
        <v>202</v>
      </c>
      <c r="H61" s="237" t="s">
        <v>202</v>
      </c>
      <c r="I61" s="237" t="s">
        <v>202</v>
      </c>
    </row>
    <row r="62" spans="1:9" s="121" customFormat="1" ht="24.75" customHeight="1" x14ac:dyDescent="0.2">
      <c r="A62" s="141"/>
      <c r="B62" s="142" t="s">
        <v>173</v>
      </c>
      <c r="C62" s="129">
        <v>404300</v>
      </c>
      <c r="D62" s="135"/>
      <c r="E62" s="136"/>
      <c r="F62" s="137"/>
      <c r="G62" s="197"/>
      <c r="H62" s="197">
        <v>0</v>
      </c>
      <c r="I62" s="137"/>
    </row>
    <row r="63" spans="1:9" s="121" customFormat="1" ht="24.75" customHeight="1" x14ac:dyDescent="0.2">
      <c r="A63" s="138"/>
      <c r="B63" s="134" t="s">
        <v>92</v>
      </c>
      <c r="C63" s="129">
        <v>404310</v>
      </c>
      <c r="D63" s="135"/>
      <c r="E63" s="136"/>
      <c r="F63" s="137"/>
      <c r="G63" s="197"/>
      <c r="H63" s="197">
        <v>0</v>
      </c>
      <c r="I63" s="137"/>
    </row>
    <row r="64" spans="1:9" s="121" customFormat="1" ht="21.75" customHeight="1" x14ac:dyDescent="0.2">
      <c r="A64" s="138"/>
      <c r="B64" s="97" t="s">
        <v>174</v>
      </c>
      <c r="C64" s="129">
        <v>404311</v>
      </c>
      <c r="D64" s="135"/>
      <c r="E64" s="136"/>
      <c r="F64" s="137"/>
      <c r="G64" s="197"/>
      <c r="H64" s="197">
        <v>0</v>
      </c>
      <c r="I64" s="137"/>
    </row>
    <row r="65" spans="1:9" s="121" customFormat="1" ht="16.5" customHeight="1" x14ac:dyDescent="0.2">
      <c r="A65" s="141"/>
      <c r="B65" s="142" t="s">
        <v>175</v>
      </c>
      <c r="C65" s="129">
        <v>404400</v>
      </c>
      <c r="D65" s="135"/>
      <c r="E65" s="136"/>
      <c r="F65" s="137"/>
      <c r="G65" s="197"/>
      <c r="H65" s="197">
        <v>0</v>
      </c>
      <c r="I65" s="137"/>
    </row>
    <row r="66" spans="1:9" s="121" customFormat="1" ht="24" customHeight="1" x14ac:dyDescent="0.2">
      <c r="A66" s="141"/>
      <c r="B66" s="142" t="s">
        <v>93</v>
      </c>
      <c r="C66" s="129">
        <v>404500</v>
      </c>
      <c r="D66" s="135"/>
      <c r="E66" s="136"/>
      <c r="F66" s="137"/>
      <c r="G66" s="197"/>
      <c r="H66" s="197">
        <v>0</v>
      </c>
      <c r="I66" s="137"/>
    </row>
    <row r="67" spans="1:9" s="121" customFormat="1" ht="30.75" customHeight="1" x14ac:dyDescent="0.2">
      <c r="A67" s="143"/>
      <c r="B67" s="144" t="s">
        <v>94</v>
      </c>
      <c r="C67" s="129">
        <v>404510</v>
      </c>
      <c r="D67" s="135"/>
      <c r="E67" s="136"/>
      <c r="F67" s="137"/>
      <c r="G67" s="197"/>
      <c r="H67" s="197">
        <v>0</v>
      </c>
      <c r="I67" s="137"/>
    </row>
    <row r="68" spans="1:9" s="121" customFormat="1" ht="33" customHeight="1" x14ac:dyDescent="0.2">
      <c r="A68" s="141"/>
      <c r="B68" s="128" t="s">
        <v>164</v>
      </c>
      <c r="C68" s="129">
        <v>404700</v>
      </c>
      <c r="D68" s="124" t="s">
        <v>6</v>
      </c>
      <c r="E68" s="136"/>
      <c r="F68" s="137"/>
      <c r="G68" s="197"/>
      <c r="H68" s="197">
        <f>IF(H69="-",0,H69) + IF(H70="-",0,H70)</f>
        <v>0</v>
      </c>
      <c r="I68" s="137"/>
    </row>
    <row r="69" spans="1:9" s="121" customFormat="1" ht="33.75" customHeight="1" x14ac:dyDescent="0.2">
      <c r="A69" s="138"/>
      <c r="B69" s="134" t="s">
        <v>95</v>
      </c>
      <c r="C69" s="129">
        <v>404710</v>
      </c>
      <c r="D69" s="135"/>
      <c r="E69" s="136"/>
      <c r="F69" s="137"/>
      <c r="G69" s="197"/>
      <c r="H69" s="197">
        <v>0</v>
      </c>
      <c r="I69" s="137"/>
    </row>
    <row r="70" spans="1:9" s="121" customFormat="1" ht="32.25" customHeight="1" x14ac:dyDescent="0.2">
      <c r="A70" s="138"/>
      <c r="B70" s="145" t="s">
        <v>176</v>
      </c>
      <c r="C70" s="129">
        <v>404720</v>
      </c>
      <c r="D70" s="135"/>
      <c r="E70" s="136"/>
      <c r="F70" s="137"/>
      <c r="G70" s="197"/>
      <c r="H70" s="197">
        <v>0</v>
      </c>
      <c r="I70" s="137"/>
    </row>
    <row r="71" spans="1:9" s="121" customFormat="1" ht="32.25" customHeight="1" x14ac:dyDescent="0.2">
      <c r="A71" s="138"/>
      <c r="B71" s="188" t="s">
        <v>198</v>
      </c>
      <c r="C71" s="189">
        <v>404730</v>
      </c>
      <c r="D71" s="190"/>
      <c r="E71" s="191"/>
      <c r="F71" s="192"/>
      <c r="G71" s="197"/>
      <c r="H71" s="197">
        <v>0</v>
      </c>
      <c r="I71" s="137"/>
    </row>
    <row r="72" spans="1:9" ht="15" customHeight="1" x14ac:dyDescent="0.2">
      <c r="B72" s="193" t="s">
        <v>199</v>
      </c>
      <c r="C72" s="194">
        <v>404731</v>
      </c>
      <c r="D72" s="195"/>
      <c r="E72" s="196"/>
      <c r="F72" s="87"/>
      <c r="G72" s="197"/>
      <c r="H72" s="197">
        <v>0</v>
      </c>
      <c r="I72" s="119"/>
    </row>
    <row r="73" spans="1:9" ht="15" customHeight="1" x14ac:dyDescent="0.2">
      <c r="B73" s="146"/>
      <c r="C73" s="147"/>
      <c r="D73" s="148"/>
      <c r="E73" s="148"/>
    </row>
    <row r="74" spans="1:9" ht="15" customHeight="1" x14ac:dyDescent="0.2">
      <c r="B74" s="146"/>
      <c r="C74" s="147"/>
      <c r="D74" s="148"/>
      <c r="E74" s="148"/>
    </row>
    <row r="76" spans="1:9" ht="11.45" customHeight="1" x14ac:dyDescent="0.2">
      <c r="B76" s="3" t="s">
        <v>187</v>
      </c>
      <c r="E76" s="200"/>
      <c r="G76" s="58"/>
      <c r="H76" s="150"/>
    </row>
    <row r="77" spans="1:9" ht="11.45" customHeight="1" x14ac:dyDescent="0.2">
      <c r="E77" s="201" t="s">
        <v>188</v>
      </c>
      <c r="G77" s="266" t="s">
        <v>189</v>
      </c>
      <c r="H77" s="266"/>
    </row>
    <row r="78" spans="1:9" ht="11.45" customHeight="1" x14ac:dyDescent="0.2">
      <c r="B78" s="3" t="s">
        <v>190</v>
      </c>
      <c r="E78" s="202"/>
    </row>
    <row r="79" spans="1:9" ht="11.45" customHeight="1" x14ac:dyDescent="0.2">
      <c r="B79" s="3" t="s">
        <v>191</v>
      </c>
      <c r="E79" s="203" t="s">
        <v>188</v>
      </c>
      <c r="G79" s="266" t="s">
        <v>189</v>
      </c>
      <c r="H79" s="266"/>
    </row>
    <row r="81" spans="2:2" ht="11.45" customHeight="1" x14ac:dyDescent="0.2">
      <c r="B81" s="3" t="s">
        <v>192</v>
      </c>
    </row>
  </sheetData>
  <mergeCells count="7">
    <mergeCell ref="G77:H77"/>
    <mergeCell ref="G79:H79"/>
    <mergeCell ref="B2:F2"/>
    <mergeCell ref="A13:A14"/>
    <mergeCell ref="A45:A47"/>
    <mergeCell ref="B43:D43"/>
    <mergeCell ref="B41:H4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5" firstPageNumber="105" fitToHeight="0" pageOrder="overThenDown" orientation="portrait" useFirstPageNumber="1" r:id="rId1"/>
  <headerFooter differentFirst="1">
    <oddHeader>&amp;C107</oddHeader>
    <firstHeader>&amp;C106</firstHeader>
  </headerFooter>
  <rowBreaks count="1" manualBreakCount="1">
    <brk id="41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 fitToPage="1"/>
  </sheetPr>
  <dimension ref="A1:P34"/>
  <sheetViews>
    <sheetView workbookViewId="0">
      <selection activeCell="M15" sqref="M15"/>
    </sheetView>
  </sheetViews>
  <sheetFormatPr defaultColWidth="10.5" defaultRowHeight="11.45" customHeight="1" x14ac:dyDescent="0.2"/>
  <cols>
    <col min="1" max="1" width="0.6640625" style="28" customWidth="1"/>
    <col min="2" max="2" width="49" style="28" customWidth="1"/>
    <col min="3" max="3" width="14" style="28" customWidth="1"/>
    <col min="4" max="4" width="10.5" style="28" customWidth="1"/>
    <col min="5" max="7" width="16.33203125" style="28" customWidth="1"/>
    <col min="8" max="9" width="8.1640625" style="28" customWidth="1"/>
    <col min="10" max="10" width="16.33203125" style="28" customWidth="1"/>
    <col min="11" max="11" width="12.83203125" style="36" customWidth="1"/>
    <col min="12" max="12" width="13.6640625" style="36" customWidth="1"/>
    <col min="13" max="13" width="15.33203125" style="36" customWidth="1"/>
    <col min="14" max="14" width="16" style="36" customWidth="1"/>
    <col min="15" max="16" width="13.6640625" style="36" customWidth="1"/>
    <col min="17" max="16384" width="10.5" style="36"/>
  </cols>
  <sheetData>
    <row r="1" spans="1:16" s="27" customFormat="1" ht="5.0999999999999996" customHeight="1" x14ac:dyDescent="0.25"/>
    <row r="2" spans="1:16" s="1" customFormat="1" ht="43.5" customHeight="1" x14ac:dyDescent="0.25">
      <c r="B2" s="296" t="s">
        <v>42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</row>
    <row r="3" spans="1:16" s="2" customFormat="1" ht="14.1" customHeight="1" thickBot="1" x14ac:dyDescent="0.25">
      <c r="L3" s="3"/>
      <c r="N3" s="13" t="s">
        <v>22</v>
      </c>
      <c r="O3" s="14"/>
      <c r="P3" s="15"/>
    </row>
    <row r="4" spans="1:16" s="3" customFormat="1" ht="14.1" customHeight="1" x14ac:dyDescent="0.2">
      <c r="M4" s="7" t="s">
        <v>37</v>
      </c>
      <c r="N4" s="16"/>
      <c r="O4" s="17"/>
      <c r="P4" s="18"/>
    </row>
    <row r="5" spans="1:16" s="2" customFormat="1" ht="14.1" customHeight="1" x14ac:dyDescent="0.2">
      <c r="M5" s="4" t="s">
        <v>23</v>
      </c>
      <c r="N5" s="9">
        <v>30</v>
      </c>
      <c r="O5" s="11" t="s">
        <v>41</v>
      </c>
      <c r="P5" s="10">
        <v>2022</v>
      </c>
    </row>
    <row r="6" spans="1:16" s="3" customFormat="1" ht="14.1" customHeight="1" x14ac:dyDescent="0.2">
      <c r="B6" s="5" t="s">
        <v>24</v>
      </c>
      <c r="D6" s="58"/>
      <c r="E6" s="58"/>
      <c r="F6" s="25"/>
      <c r="G6" s="25"/>
      <c r="H6" s="25"/>
      <c r="I6" s="25"/>
      <c r="J6" s="25"/>
      <c r="K6" s="25"/>
      <c r="L6" s="25"/>
      <c r="M6" s="4" t="s">
        <v>25</v>
      </c>
      <c r="N6" s="19"/>
      <c r="O6" s="20"/>
      <c r="P6" s="21"/>
    </row>
    <row r="7" spans="1:16" s="3" customFormat="1" ht="14.1" customHeight="1" x14ac:dyDescent="0.2">
      <c r="B7" s="3" t="s">
        <v>26</v>
      </c>
      <c r="M7" s="4" t="s">
        <v>27</v>
      </c>
      <c r="N7" s="19"/>
      <c r="O7" s="20"/>
      <c r="P7" s="21"/>
    </row>
    <row r="8" spans="1:16" s="3" customFormat="1" ht="26.1" customHeight="1" x14ac:dyDescent="0.2">
      <c r="B8" s="5" t="s">
        <v>28</v>
      </c>
      <c r="D8" s="58"/>
      <c r="E8" s="58"/>
      <c r="F8" s="25"/>
      <c r="G8" s="25"/>
      <c r="H8" s="25"/>
      <c r="I8" s="25"/>
      <c r="J8" s="25"/>
      <c r="K8" s="25"/>
      <c r="L8" s="25"/>
      <c r="M8" s="4" t="s">
        <v>29</v>
      </c>
      <c r="N8" s="19"/>
      <c r="O8" s="20"/>
      <c r="P8" s="21"/>
    </row>
    <row r="9" spans="1:16" s="3" customFormat="1" ht="26.1" customHeight="1" thickBot="1" x14ac:dyDescent="0.25">
      <c r="B9" s="5" t="s">
        <v>30</v>
      </c>
      <c r="D9" s="59"/>
      <c r="E9" s="59"/>
      <c r="F9" s="26"/>
      <c r="G9" s="26"/>
      <c r="H9" s="26"/>
      <c r="I9" s="26"/>
      <c r="J9" s="26"/>
      <c r="K9" s="26"/>
      <c r="L9" s="26"/>
      <c r="M9" s="6" t="s">
        <v>31</v>
      </c>
      <c r="N9" s="22"/>
      <c r="O9" s="23"/>
      <c r="P9" s="24"/>
    </row>
    <row r="10" spans="1:16" s="3" customFormat="1" ht="14.1" customHeight="1" x14ac:dyDescent="0.2">
      <c r="B10" s="5"/>
    </row>
    <row r="11" spans="1:16" s="3" customFormat="1" ht="13.5" customHeight="1" x14ac:dyDescent="0.2">
      <c r="B11" s="5" t="s">
        <v>32</v>
      </c>
      <c r="D11" s="60" t="s">
        <v>40</v>
      </c>
      <c r="E11" s="58"/>
      <c r="F11" s="12"/>
      <c r="G11" s="12"/>
      <c r="H11" s="12"/>
      <c r="I11" s="12"/>
      <c r="J11" s="12"/>
      <c r="K11" s="12"/>
      <c r="L11" s="12"/>
      <c r="M11" s="57"/>
      <c r="N11" s="8"/>
      <c r="O11" s="8"/>
      <c r="P11" s="8"/>
    </row>
    <row r="12" spans="1:16" s="28" customFormat="1" ht="12.95" customHeight="1" x14ac:dyDescent="0.2"/>
    <row r="13" spans="1:16" s="29" customFormat="1" ht="15" customHeight="1" x14ac:dyDescent="0.2">
      <c r="B13" s="294" t="s">
        <v>81</v>
      </c>
      <c r="C13" s="295"/>
      <c r="D13" s="295"/>
      <c r="E13" s="295"/>
      <c r="F13" s="295"/>
      <c r="G13" s="295"/>
      <c r="H13" s="295"/>
      <c r="I13" s="295"/>
      <c r="J13" s="295"/>
    </row>
    <row r="14" spans="1:16" s="28" customFormat="1" ht="12.95" customHeight="1" x14ac:dyDescent="0.2">
      <c r="A14" s="30"/>
      <c r="B14" s="297" t="s">
        <v>46</v>
      </c>
      <c r="C14" s="297"/>
      <c r="D14" s="297" t="s">
        <v>0</v>
      </c>
      <c r="E14" s="297" t="s">
        <v>47</v>
      </c>
      <c r="F14" s="297" t="s">
        <v>48</v>
      </c>
      <c r="G14" s="301" t="s">
        <v>49</v>
      </c>
      <c r="H14" s="301"/>
      <c r="I14" s="301"/>
      <c r="J14" s="301"/>
      <c r="K14" s="303" t="s">
        <v>49</v>
      </c>
      <c r="L14" s="304"/>
      <c r="M14" s="305"/>
      <c r="N14" s="303" t="s">
        <v>49</v>
      </c>
      <c r="O14" s="304"/>
      <c r="P14" s="305"/>
    </row>
    <row r="15" spans="1:16" s="28" customFormat="1" ht="36.950000000000003" customHeight="1" x14ac:dyDescent="0.2">
      <c r="B15" s="298"/>
      <c r="C15" s="299"/>
      <c r="D15" s="300"/>
      <c r="E15" s="300"/>
      <c r="F15" s="300"/>
      <c r="G15" s="31" t="s">
        <v>50</v>
      </c>
      <c r="H15" s="302" t="s">
        <v>51</v>
      </c>
      <c r="I15" s="302"/>
      <c r="J15" s="31" t="s">
        <v>52</v>
      </c>
      <c r="K15" s="31" t="s">
        <v>78</v>
      </c>
      <c r="L15" s="31" t="s">
        <v>79</v>
      </c>
      <c r="M15" s="61" t="s">
        <v>96</v>
      </c>
      <c r="N15" s="61" t="s">
        <v>97</v>
      </c>
      <c r="O15" s="61" t="s">
        <v>98</v>
      </c>
      <c r="P15" s="61" t="s">
        <v>99</v>
      </c>
    </row>
    <row r="16" spans="1:16" s="32" customFormat="1" ht="12.95" customHeight="1" thickBot="1" x14ac:dyDescent="0.25">
      <c r="A16" s="30"/>
      <c r="B16" s="289" t="s">
        <v>1</v>
      </c>
      <c r="C16" s="289"/>
      <c r="D16" s="39" t="s">
        <v>2</v>
      </c>
      <c r="E16" s="39" t="s">
        <v>3</v>
      </c>
      <c r="F16" s="39" t="s">
        <v>53</v>
      </c>
      <c r="G16" s="39" t="s">
        <v>54</v>
      </c>
      <c r="H16" s="290" t="s">
        <v>55</v>
      </c>
      <c r="I16" s="290"/>
      <c r="J16" s="39" t="s">
        <v>56</v>
      </c>
      <c r="K16" s="39" t="s">
        <v>73</v>
      </c>
      <c r="L16" s="39" t="s">
        <v>74</v>
      </c>
      <c r="M16" s="39" t="s">
        <v>75</v>
      </c>
      <c r="N16" s="39" t="s">
        <v>76</v>
      </c>
      <c r="O16" s="39" t="s">
        <v>45</v>
      </c>
      <c r="P16" s="39" t="s">
        <v>77</v>
      </c>
    </row>
    <row r="17" spans="1:16" s="33" customFormat="1" ht="26.1" customHeight="1" x14ac:dyDescent="0.2">
      <c r="A17" s="30"/>
      <c r="B17" s="291" t="s">
        <v>57</v>
      </c>
      <c r="C17" s="292"/>
      <c r="D17" s="42">
        <v>401000</v>
      </c>
      <c r="E17" s="43"/>
      <c r="F17" s="43"/>
      <c r="G17" s="43"/>
      <c r="H17" s="293"/>
      <c r="I17" s="293"/>
      <c r="J17" s="44"/>
      <c r="K17" s="45"/>
      <c r="L17" s="45"/>
      <c r="M17" s="45"/>
      <c r="N17" s="45"/>
      <c r="O17" s="45"/>
      <c r="P17" s="46"/>
    </row>
    <row r="18" spans="1:16" s="28" customFormat="1" ht="26.1" customHeight="1" x14ac:dyDescent="0.2">
      <c r="A18" s="30"/>
      <c r="B18" s="277" t="s">
        <v>58</v>
      </c>
      <c r="C18" s="278"/>
      <c r="D18" s="47">
        <v>401100</v>
      </c>
      <c r="E18" s="34"/>
      <c r="F18" s="34"/>
      <c r="G18" s="34"/>
      <c r="H18" s="279"/>
      <c r="I18" s="279"/>
      <c r="J18" s="37"/>
      <c r="K18" s="40"/>
      <c r="L18" s="40"/>
      <c r="M18" s="40"/>
      <c r="N18" s="40"/>
      <c r="O18" s="40"/>
      <c r="P18" s="48"/>
    </row>
    <row r="19" spans="1:16" s="28" customFormat="1" ht="26.1" customHeight="1" x14ac:dyDescent="0.2">
      <c r="A19" s="30"/>
      <c r="B19" s="274" t="s">
        <v>59</v>
      </c>
      <c r="C19" s="275"/>
      <c r="D19" s="47">
        <v>401110</v>
      </c>
      <c r="E19" s="34"/>
      <c r="F19" s="35"/>
      <c r="G19" s="35"/>
      <c r="H19" s="276"/>
      <c r="I19" s="276"/>
      <c r="J19" s="38"/>
      <c r="K19" s="41"/>
      <c r="L19" s="41"/>
      <c r="M19" s="41"/>
      <c r="N19" s="41"/>
      <c r="O19" s="41"/>
      <c r="P19" s="49"/>
    </row>
    <row r="20" spans="1:16" s="28" customFormat="1" ht="12.95" customHeight="1" x14ac:dyDescent="0.2">
      <c r="A20" s="30"/>
      <c r="B20" s="274" t="s">
        <v>60</v>
      </c>
      <c r="C20" s="275"/>
      <c r="D20" s="47">
        <v>401120</v>
      </c>
      <c r="E20" s="34"/>
      <c r="F20" s="35"/>
      <c r="G20" s="35"/>
      <c r="H20" s="276"/>
      <c r="I20" s="276"/>
      <c r="J20" s="38"/>
      <c r="K20" s="41"/>
      <c r="L20" s="41"/>
      <c r="M20" s="41"/>
      <c r="N20" s="41"/>
      <c r="O20" s="41"/>
      <c r="P20" s="49"/>
    </row>
    <row r="21" spans="1:16" s="28" customFormat="1" ht="12.95" customHeight="1" x14ac:dyDescent="0.2">
      <c r="A21" s="30"/>
      <c r="B21" s="287" t="s">
        <v>61</v>
      </c>
      <c r="C21" s="288"/>
      <c r="D21" s="47">
        <v>401121</v>
      </c>
      <c r="E21" s="34"/>
      <c r="F21" s="35"/>
      <c r="G21" s="35"/>
      <c r="H21" s="276"/>
      <c r="I21" s="276"/>
      <c r="J21" s="38"/>
      <c r="K21" s="41"/>
      <c r="L21" s="41"/>
      <c r="M21" s="41"/>
      <c r="N21" s="41"/>
      <c r="O21" s="41"/>
      <c r="P21" s="49"/>
    </row>
    <row r="22" spans="1:16" s="28" customFormat="1" ht="12.95" customHeight="1" x14ac:dyDescent="0.2">
      <c r="A22" s="30"/>
      <c r="B22" s="274" t="s">
        <v>62</v>
      </c>
      <c r="C22" s="275"/>
      <c r="D22" s="47">
        <v>401130</v>
      </c>
      <c r="E22" s="34"/>
      <c r="F22" s="35"/>
      <c r="G22" s="35"/>
      <c r="H22" s="276"/>
      <c r="I22" s="276"/>
      <c r="J22" s="38"/>
      <c r="K22" s="41"/>
      <c r="L22" s="41"/>
      <c r="M22" s="41"/>
      <c r="N22" s="41"/>
      <c r="O22" s="41"/>
      <c r="P22" s="49"/>
    </row>
    <row r="23" spans="1:16" s="28" customFormat="1" ht="12.95" customHeight="1" x14ac:dyDescent="0.2">
      <c r="A23" s="30"/>
      <c r="B23" s="287" t="s">
        <v>63</v>
      </c>
      <c r="C23" s="288"/>
      <c r="D23" s="47">
        <v>401131</v>
      </c>
      <c r="E23" s="34"/>
      <c r="F23" s="35"/>
      <c r="G23" s="35"/>
      <c r="H23" s="276"/>
      <c r="I23" s="276"/>
      <c r="J23" s="38"/>
      <c r="K23" s="41"/>
      <c r="L23" s="41"/>
      <c r="M23" s="41"/>
      <c r="N23" s="41"/>
      <c r="O23" s="41"/>
      <c r="P23" s="49"/>
    </row>
    <row r="24" spans="1:16" s="28" customFormat="1" ht="12.95" customHeight="1" x14ac:dyDescent="0.2">
      <c r="A24" s="30"/>
      <c r="B24" s="285" t="s">
        <v>64</v>
      </c>
      <c r="C24" s="286"/>
      <c r="D24" s="47">
        <v>401140</v>
      </c>
      <c r="E24" s="34"/>
      <c r="F24" s="35"/>
      <c r="G24" s="35"/>
      <c r="H24" s="276"/>
      <c r="I24" s="276"/>
      <c r="J24" s="38"/>
      <c r="K24" s="41"/>
      <c r="L24" s="41"/>
      <c r="M24" s="41"/>
      <c r="N24" s="41"/>
      <c r="O24" s="41"/>
      <c r="P24" s="49"/>
    </row>
    <row r="25" spans="1:16" s="28" customFormat="1" ht="12.95" customHeight="1" x14ac:dyDescent="0.2">
      <c r="A25" s="30"/>
      <c r="B25" s="274" t="s">
        <v>65</v>
      </c>
      <c r="C25" s="275"/>
      <c r="D25" s="47">
        <v>401150</v>
      </c>
      <c r="E25" s="34"/>
      <c r="F25" s="35"/>
      <c r="G25" s="35"/>
      <c r="H25" s="276"/>
      <c r="I25" s="276"/>
      <c r="J25" s="38"/>
      <c r="K25" s="41"/>
      <c r="L25" s="41"/>
      <c r="M25" s="41"/>
      <c r="N25" s="41"/>
      <c r="O25" s="41"/>
      <c r="P25" s="49"/>
    </row>
    <row r="26" spans="1:16" s="28" customFormat="1" ht="12.95" customHeight="1" x14ac:dyDescent="0.2">
      <c r="A26" s="30"/>
      <c r="B26" s="274" t="s">
        <v>66</v>
      </c>
      <c r="C26" s="275"/>
      <c r="D26" s="47">
        <v>401160</v>
      </c>
      <c r="E26" s="34"/>
      <c r="F26" s="35"/>
      <c r="G26" s="35"/>
      <c r="H26" s="276"/>
      <c r="I26" s="276"/>
      <c r="J26" s="38"/>
      <c r="K26" s="41"/>
      <c r="L26" s="41"/>
      <c r="M26" s="41"/>
      <c r="N26" s="41"/>
      <c r="O26" s="41"/>
      <c r="P26" s="49"/>
    </row>
    <row r="27" spans="1:16" s="28" customFormat="1" ht="26.1" customHeight="1" x14ac:dyDescent="0.2">
      <c r="A27" s="30"/>
      <c r="B27" s="277" t="s">
        <v>67</v>
      </c>
      <c r="C27" s="278"/>
      <c r="D27" s="47">
        <v>401200</v>
      </c>
      <c r="E27" s="34"/>
      <c r="F27" s="34"/>
      <c r="G27" s="34"/>
      <c r="H27" s="279"/>
      <c r="I27" s="279"/>
      <c r="J27" s="37"/>
      <c r="K27" s="40"/>
      <c r="L27" s="40"/>
      <c r="M27" s="40"/>
      <c r="N27" s="40"/>
      <c r="O27" s="40"/>
      <c r="P27" s="48"/>
    </row>
    <row r="28" spans="1:16" s="28" customFormat="1" ht="26.1" customHeight="1" x14ac:dyDescent="0.2">
      <c r="A28" s="30"/>
      <c r="B28" s="283" t="s">
        <v>68</v>
      </c>
      <c r="C28" s="284"/>
      <c r="D28" s="55">
        <v>401210</v>
      </c>
      <c r="E28" s="34"/>
      <c r="F28" s="35"/>
      <c r="G28" s="35"/>
      <c r="H28" s="276"/>
      <c r="I28" s="276"/>
      <c r="J28" s="38"/>
      <c r="K28" s="41"/>
      <c r="L28" s="41"/>
      <c r="M28" s="41"/>
      <c r="N28" s="41"/>
      <c r="O28" s="41"/>
      <c r="P28" s="49"/>
    </row>
    <row r="29" spans="1:16" s="28" customFormat="1" ht="26.1" customHeight="1" x14ac:dyDescent="0.2">
      <c r="A29" s="30"/>
      <c r="B29" s="283" t="s">
        <v>69</v>
      </c>
      <c r="C29" s="284"/>
      <c r="D29" s="55">
        <v>401220</v>
      </c>
      <c r="E29" s="34"/>
      <c r="F29" s="35"/>
      <c r="G29" s="35"/>
      <c r="H29" s="276"/>
      <c r="I29" s="276"/>
      <c r="J29" s="38"/>
      <c r="K29" s="41"/>
      <c r="L29" s="41"/>
      <c r="M29" s="41"/>
      <c r="N29" s="41"/>
      <c r="O29" s="41"/>
      <c r="P29" s="49"/>
    </row>
    <row r="30" spans="1:16" s="28" customFormat="1" ht="51" customHeight="1" x14ac:dyDescent="0.2">
      <c r="A30" s="30"/>
      <c r="B30" s="283" t="s">
        <v>70</v>
      </c>
      <c r="C30" s="284"/>
      <c r="D30" s="55">
        <v>401230</v>
      </c>
      <c r="E30" s="34"/>
      <c r="F30" s="35"/>
      <c r="G30" s="35"/>
      <c r="H30" s="276"/>
      <c r="I30" s="276"/>
      <c r="J30" s="38"/>
      <c r="K30" s="41"/>
      <c r="L30" s="41"/>
      <c r="M30" s="41"/>
      <c r="N30" s="41"/>
      <c r="O30" s="41"/>
      <c r="P30" s="49"/>
    </row>
    <row r="31" spans="1:16" s="28" customFormat="1" ht="38.1" customHeight="1" x14ac:dyDescent="0.2">
      <c r="A31" s="30"/>
      <c r="B31" s="274" t="s">
        <v>80</v>
      </c>
      <c r="C31" s="275"/>
      <c r="D31" s="47">
        <v>401240</v>
      </c>
      <c r="E31" s="34"/>
      <c r="F31" s="35"/>
      <c r="G31" s="35"/>
      <c r="H31" s="276"/>
      <c r="I31" s="276"/>
      <c r="J31" s="38"/>
      <c r="K31" s="41"/>
      <c r="L31" s="41"/>
      <c r="M31" s="41"/>
      <c r="N31" s="41"/>
      <c r="O31" s="41"/>
      <c r="P31" s="49"/>
    </row>
    <row r="32" spans="1:16" s="28" customFormat="1" ht="26.1" customHeight="1" x14ac:dyDescent="0.2">
      <c r="A32" s="30"/>
      <c r="B32" s="280" t="s">
        <v>71</v>
      </c>
      <c r="C32" s="281"/>
      <c r="D32" s="55">
        <v>401300</v>
      </c>
      <c r="E32" s="34"/>
      <c r="F32" s="35"/>
      <c r="G32" s="35"/>
      <c r="H32" s="276"/>
      <c r="I32" s="276"/>
      <c r="J32" s="38"/>
      <c r="K32" s="41"/>
      <c r="L32" s="41"/>
      <c r="M32" s="41"/>
      <c r="N32" s="41"/>
      <c r="O32" s="41"/>
      <c r="P32" s="49"/>
    </row>
    <row r="33" spans="1:16" s="28" customFormat="1" ht="12.95" customHeight="1" thickBot="1" x14ac:dyDescent="0.25">
      <c r="A33" s="30"/>
      <c r="B33" s="280" t="s">
        <v>72</v>
      </c>
      <c r="C33" s="281"/>
      <c r="D33" s="56">
        <v>401400</v>
      </c>
      <c r="E33" s="50"/>
      <c r="F33" s="51"/>
      <c r="G33" s="51"/>
      <c r="H33" s="282"/>
      <c r="I33" s="282"/>
      <c r="J33" s="52"/>
      <c r="K33" s="53"/>
      <c r="L33" s="53"/>
      <c r="M33" s="53"/>
      <c r="N33" s="53"/>
      <c r="O33" s="53"/>
      <c r="P33" s="54"/>
    </row>
    <row r="34" spans="1:16" s="28" customFormat="1" ht="12.95" customHeight="1" x14ac:dyDescent="0.2"/>
  </sheetData>
  <mergeCells count="46">
    <mergeCell ref="B13:J13"/>
    <mergeCell ref="B2:P2"/>
    <mergeCell ref="B14:C15"/>
    <mergeCell ref="D14:D15"/>
    <mergeCell ref="E14:E15"/>
    <mergeCell ref="F14:F15"/>
    <mergeCell ref="G14:J14"/>
    <mergeCell ref="H15:I15"/>
    <mergeCell ref="K14:M14"/>
    <mergeCell ref="N14:P14"/>
    <mergeCell ref="B16:C16"/>
    <mergeCell ref="H16:I16"/>
    <mergeCell ref="B17:C17"/>
    <mergeCell ref="H17:I17"/>
    <mergeCell ref="B18:C18"/>
    <mergeCell ref="H18:I18"/>
    <mergeCell ref="B24:C24"/>
    <mergeCell ref="H24:I24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33:C33"/>
    <mergeCell ref="H33:I33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25:C25"/>
    <mergeCell ref="H25:I25"/>
    <mergeCell ref="B26:C26"/>
    <mergeCell ref="H26:I26"/>
    <mergeCell ref="B27:C27"/>
    <mergeCell ref="H27:I27"/>
  </mergeCells>
  <phoneticPr fontId="0" type="noConversion"/>
  <pageMargins left="0.25" right="0.25" top="0.75" bottom="0.75" header="0.3" footer="0.3"/>
  <pageSetup paperSize="9" scale="52" fitToHeight="0" pageOrder="overThenDown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РАСТ 104-105</vt:lpstr>
      <vt:lpstr>ЖИВОТ 106-107</vt:lpstr>
      <vt:lpstr>Раздел 40-1</vt:lpstr>
      <vt:lpstr>'ЖИВОТ 106-107'!Область_печати</vt:lpstr>
      <vt:lpstr>'РАСТ 104-105'!Область_печати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Арабей</dc:creator>
  <cp:lastModifiedBy>Юлия Шакурова</cp:lastModifiedBy>
  <cp:lastPrinted>2025-01-15T13:40:18Z</cp:lastPrinted>
  <dcterms:created xsi:type="dcterms:W3CDTF">2022-07-15T07:56:45Z</dcterms:created>
  <dcterms:modified xsi:type="dcterms:W3CDTF">2025-01-17T09:07:42Z</dcterms:modified>
</cp:coreProperties>
</file>